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StreDatdai" sheetId="1" r:id="rId1"/>
    <sheet name="SolieuThang3" sheetId="2" r:id="rId2"/>
  </sheets>
  <definedNames/>
  <calcPr fullCalcOnLoad="1"/>
</workbook>
</file>

<file path=xl/comments1.xml><?xml version="1.0" encoding="utf-8"?>
<comments xmlns="http://schemas.openxmlformats.org/spreadsheetml/2006/main">
  <authors>
    <author>INTEL</author>
  </authors>
  <commentList>
    <comment ref="L5" authorId="0">
      <text>
        <r>
          <rPr>
            <b/>
            <sz val="9"/>
            <rFont val="Tahoma"/>
            <family val="2"/>
          </rPr>
          <t>INTEL:</t>
        </r>
        <r>
          <rPr>
            <sz val="9"/>
            <rFont val="Tahoma"/>
            <family val="2"/>
          </rPr>
          <t xml:space="preserve">
</t>
        </r>
      </text>
    </comment>
  </commentList>
</comments>
</file>

<file path=xl/comments2.xml><?xml version="1.0" encoding="utf-8"?>
<comments xmlns="http://schemas.openxmlformats.org/spreadsheetml/2006/main">
  <authors>
    <author>INTEL</author>
    <author>Nguyen Thanh Ha</author>
  </authors>
  <commentList>
    <comment ref="L5" authorId="0">
      <text>
        <r>
          <rPr>
            <b/>
            <sz val="9"/>
            <rFont val="Tahoma"/>
            <family val="2"/>
          </rPr>
          <t>INTEL:</t>
        </r>
        <r>
          <rPr>
            <sz val="9"/>
            <rFont val="Tahoma"/>
            <family val="2"/>
          </rPr>
          <t xml:space="preserve">
</t>
        </r>
      </text>
    </comment>
    <comment ref="B27" authorId="1">
      <text>
        <r>
          <rPr>
            <b/>
            <sz val="8"/>
            <rFont val="Tahoma"/>
            <family val="2"/>
          </rPr>
          <t>Nguyen Thanh Ha:</t>
        </r>
        <r>
          <rPr>
            <sz val="8"/>
            <rFont val="Tahoma"/>
            <family val="2"/>
          </rPr>
          <t xml:space="preserve">
</t>
        </r>
      </text>
    </comment>
  </commentList>
</comments>
</file>

<file path=xl/sharedStrings.xml><?xml version="1.0" encoding="utf-8"?>
<sst xmlns="http://schemas.openxmlformats.org/spreadsheetml/2006/main" count="159" uniqueCount="129">
  <si>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</si>
  <si>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</si>
  <si>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</si>
  <si>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</si>
  <si>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</si>
  <si>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</si>
  <si>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</si>
  <si>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</si>
  <si>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</si>
  <si>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</si>
  <si>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</si>
  <si>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</si>
  <si>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</si>
  <si>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</si>
  <si>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</si>
  <si>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</si>
  <si>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</si>
  <si>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</si>
  <si>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VII</t>
  </si>
  <si>
    <t>Thẩm định, phê duyệt báo cáo Kinh tế - kỹ thuật</t>
  </si>
  <si>
    <t>TÀI CHÍNH - KẾ HOẠCH</t>
  </si>
  <si>
    <t>Thẩm định, phê duyệt kế hoạch lựa chọn nhà thầu</t>
  </si>
  <si>
    <t>KINH TẾ VÀ HẠ TẦNG</t>
  </si>
  <si>
    <t>VĂN HÓA - THÔNG TIN</t>
  </si>
  <si>
    <t>IX</t>
  </si>
  <si>
    <t>X</t>
  </si>
  <si>
    <t>Y TẾ</t>
  </si>
  <si>
    <t>XI</t>
  </si>
  <si>
    <t>TƯ PHÁP</t>
  </si>
  <si>
    <t>XII</t>
  </si>
  <si>
    <t>NỘI VỤ</t>
  </si>
  <si>
    <t>NÔNG NGHIỆP VÀ PTNT</t>
  </si>
  <si>
    <t>TÀI NGUYÊN VÀ MÔI TRƯỜNG</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</si>
  <si>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</si>
  <si>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</si>
  <si>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</si>
  <si>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</si>
  <si>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Cấp lại giấy chứng nhận đăng ký kinh doanh hộ cá thể</t>
  </si>
  <si>
    <t>Tách thửa hoặc hợp thửa đất</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</si>
  <si>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</si>
  <si>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</si>
  <si>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</si>
  <si>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</si>
  <si>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</si>
  <si>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</si>
  <si>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</si>
  <si>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VP HĐND - UBND HUYỆN ĐẠI LỘC                            CỘNG HÒA XÃ HỘI CHỦ NGHĨA VIỆT NAM</t>
  </si>
  <si>
    <t>Chuyển mục đích có xin phép và không xin phép</t>
  </si>
  <si>
    <t>Người lập bảng</t>
  </si>
  <si>
    <t>Trần Thị Thanh Vân</t>
  </si>
  <si>
    <t xml:space="preserve">  BỘ PHẬN TN&amp;TKQ TTHC                                           Độc lập - Tự do - Hạnh phúc</t>
  </si>
  <si>
    <t>Cấp Giấy chứng nhận cơ sở
 đủ điều kiện kiến thức về ATTP</t>
  </si>
  <si>
    <t>Cấp chứng nhận đủ điều kiện
 kinh doanh khí đốt hóa lỏng</t>
  </si>
  <si>
    <t>Cấp mới giấy chứng nhận đăng ký kinh doanh hộ cá thể</t>
  </si>
  <si>
    <t>Cấp thay đổi, bổ sung giấy chứng nhận ĐKKD hộ cá thể</t>
  </si>
  <si>
    <t xml:space="preserve"> </t>
  </si>
  <si>
    <t>Cấp phép treo băng rôn, phướn</t>
  </si>
  <si>
    <t>Cấp mới chứng nhận ĐKKD Hợp tác xã</t>
  </si>
  <si>
    <t>Xác nhận đăng ký Kế hoạch bảo vệ môi trường</t>
  </si>
  <si>
    <t>LAO ĐỘNG - THƯƠNG BINH &amp; XH</t>
  </si>
  <si>
    <t>Thực hiện điều chỉnh, thôi hưởng trợ cấp xã hội hàng tháng cho đối tượng bảo trợ xã hội (bao gồm cả người khuyết tật; người khuyết tật mang thai, nuôi con dưới 36 tháng tuổi)</t>
  </si>
  <si>
    <t>Thực hiện trợ cấp xã hội hàng tháng khi đối tượng thay đổi nơi cư trú giữa các quận, huyện, thị xã, thành phố thuộc tỉnh</t>
  </si>
  <si>
    <t>Hỗ trợ phí mai táng cho đối tượng bảo trợ xã hội được trợ giúp xã hội thường xuyên tại cộng đồng</t>
  </si>
  <si>
    <t>Thủ tục tiếp nhận học sinh THCS</t>
  </si>
  <si>
    <t>Cấp lại Giấy chứng nhận do bị mất hoặc cấp lại trang bổ  sung do bị mất</t>
  </si>
  <si>
    <t>Cấp mới</t>
  </si>
  <si>
    <t>Thực hiện hỗ trợ kinh phí chăm sóc nuôi dưỡng đối tượng BTXH (bao gồm cả người khuyết tật đặc biệt nặng)</t>
  </si>
  <si>
    <t>CN VĂN PHÒNG ĐKĐĐ ĐẠI LỘC                            CỘNG HÒA XÃ HỘI CHỦ NGHĨA VIỆT NAM</t>
  </si>
  <si>
    <t>SBN</t>
  </si>
  <si>
    <t>Người được ủy quyền</t>
  </si>
  <si>
    <t>Chủ sử dụng đất cũ</t>
  </si>
  <si>
    <t>Người nhận hồ sơ</t>
  </si>
  <si>
    <t>Nội dung yêu cầu</t>
  </si>
  <si>
    <t>Địa chỉ</t>
  </si>
  <si>
    <t>Số điện thoại</t>
  </si>
  <si>
    <t>Ngày nhận HS</t>
  </si>
  <si>
    <t>Ngày trả kết quả 1 cửa</t>
  </si>
  <si>
    <t>Nguyên nhân trễ hẹn</t>
  </si>
  <si>
    <t xml:space="preserve">Ngày </t>
  </si>
  <si>
    <t>Tháng</t>
  </si>
  <si>
    <t>Ngày</t>
  </si>
  <si>
    <t>Năm</t>
  </si>
  <si>
    <t>Đoàn Ngọc Duy</t>
  </si>
  <si>
    <t>Đính chính tên</t>
  </si>
  <si>
    <t>Đại Đồng</t>
  </si>
  <si>
    <t>Chuyển Phòng TN&amp;MT</t>
  </si>
  <si>
    <t>Đại Minh</t>
  </si>
  <si>
    <t>Huỳnh Văn Bảo</t>
  </si>
  <si>
    <t>Đính chính hình thể</t>
  </si>
  <si>
    <t>Lê Văn Thương</t>
  </si>
  <si>
    <t>Hộ tịch</t>
  </si>
  <si>
    <t>Quy hoạch</t>
  </si>
  <si>
    <t>Cấp giấy phép xây dựng</t>
  </si>
  <si>
    <t>Thẩm định Báo cáo KTKT</t>
  </si>
  <si>
    <t>Nguyễn Thị Bích Thủy</t>
  </si>
  <si>
    <t>Nguyễn Văn Cần</t>
  </si>
  <si>
    <t>Phan Văn Tuyên</t>
  </si>
  <si>
    <t>Đại Hiệp</t>
  </si>
  <si>
    <t>Đỗ Văn Nẫm</t>
  </si>
  <si>
    <t>Hộ Nguyễn Thị Năm</t>
  </si>
  <si>
    <t>Đại Cường</t>
  </si>
  <si>
    <t>Lê Thị Ánh Tuyết</t>
  </si>
  <si>
    <t>Võ Hồng Tiến – Nguyễn Thị Tuyết Nhung</t>
  </si>
  <si>
    <t>Nguyễn Quốc Vũ</t>
  </si>
  <si>
    <t>Đính chính ĐCTT</t>
  </si>
  <si>
    <t>Đại Hưng</t>
  </si>
  <si>
    <t>Lê Văn Bích – Nguyễn Nữ Kim Lộc</t>
  </si>
  <si>
    <t>Nguyễn Hồng Anh</t>
  </si>
  <si>
    <t>Đính chính hộ ông thành ông bà</t>
  </si>
  <si>
    <t>Ái Nghĩa</t>
  </si>
  <si>
    <t>Nguyễn Thế Mỹ</t>
  </si>
  <si>
    <t>Nguyễn Thế Hoành</t>
  </si>
  <si>
    <t xml:space="preserve">Đại Cường </t>
  </si>
  <si>
    <t>Hoàng Thị Hương</t>
  </si>
  <si>
    <t>Huỳnh Diệu – Vũ Thị Mậu</t>
  </si>
  <si>
    <t>Lê Văn Học – Ngô Thị Bình</t>
  </si>
  <si>
    <t>Đính chính hướng</t>
  </si>
  <si>
    <t>Lê Văn Tình</t>
  </si>
  <si>
    <t>Phan Văn Bốn</t>
  </si>
  <si>
    <t>Huỳnh Ngọc Thân</t>
  </si>
  <si>
    <t>Huỳnh Ngọc Ta</t>
  </si>
  <si>
    <t>Đại Tân</t>
  </si>
  <si>
    <t>Lê Văn Hưởng</t>
  </si>
  <si>
    <t>Nguyễn Thị Hoa</t>
  </si>
  <si>
    <t>0982196687</t>
  </si>
  <si>
    <t>Huỳnh Ngọc 
Ngân Hải</t>
  </si>
  <si>
    <r>
      <t xml:space="preserve">          * </t>
    </r>
    <r>
      <rPr>
        <b/>
        <sz val="13"/>
        <rFont val="Times New Roman"/>
        <family val="1"/>
      </rPr>
      <t>Hồ sơ nhận tháng 03 năm 2022</t>
    </r>
    <r>
      <rPr>
        <sz val="13"/>
        <rFont val="Times New Roman"/>
        <family val="1"/>
      </rPr>
      <t xml:space="preserve">: </t>
    </r>
    <r>
      <rPr>
        <b/>
        <sz val="13"/>
        <rFont val="Times New Roman"/>
        <family val="1"/>
      </rPr>
      <t>1.752</t>
    </r>
    <r>
      <rPr>
        <sz val="13"/>
        <rFont val="Times New Roman"/>
        <family val="1"/>
      </rPr>
      <t xml:space="preserve"> hồ sơ, trong đó:
             - Đã trả kết quả</t>
    </r>
    <r>
      <rPr>
        <b/>
        <sz val="13"/>
        <rFont val="Times New Roman"/>
        <family val="1"/>
      </rPr>
      <t>: 1.112</t>
    </r>
    <r>
      <rPr>
        <sz val="13"/>
        <rFont val="Times New Roman"/>
        <family val="1"/>
      </rPr>
      <t xml:space="preserve"> hồ sơ.
             - Hồ sơ chưa đến hẹn: </t>
    </r>
    <r>
      <rPr>
        <b/>
        <sz val="13"/>
        <rFont val="Times New Roman"/>
        <family val="1"/>
      </rPr>
      <t>582</t>
    </r>
    <r>
      <rPr>
        <sz val="13"/>
        <rFont val="Times New Roman"/>
        <family val="1"/>
      </rPr>
      <t xml:space="preserve"> hồ sơ.
             - Hồ sơ trả lại: </t>
    </r>
    <r>
      <rPr>
        <b/>
        <sz val="13"/>
        <rFont val="Times New Roman"/>
        <family val="1"/>
      </rPr>
      <t>47</t>
    </r>
    <r>
      <rPr>
        <sz val="13"/>
        <rFont val="Times New Roman"/>
        <family val="1"/>
      </rPr>
      <t xml:space="preserve"> hồ sơ (lĩnh vực đất đai </t>
    </r>
    <r>
      <rPr>
        <b/>
        <sz val="13"/>
        <rFont val="Times New Roman"/>
        <family val="1"/>
      </rPr>
      <t>36</t>
    </r>
    <r>
      <rPr>
        <sz val="13"/>
        <rFont val="Times New Roman"/>
        <family val="1"/>
      </rPr>
      <t xml:space="preserve"> hồ sơ, do UBND xã, thị trấn lập hồ sơ sai sót về nội dung của thủ tục như: Hợp đồng ủy quyền đánh sai thông tin, thiếu giấy xác nhận số chứng minh nhân dân cũ và số chứng minh nhân dân mới là một người, hình thể thửa đất thay đổi đề nghị đo đạc lại, công dân nhận lại hồ sơ, công nhận diện tích đất ở tăng thêm hộ gia đình, hình thể, hướng thay đổi điều chỉnh lại hồ sơ sau khi thẩm tra). </t>
    </r>
    <r>
      <rPr>
        <b/>
        <sz val="13"/>
        <rFont val="Times New Roman"/>
        <family val="1"/>
      </rPr>
      <t xml:space="preserve">11 </t>
    </r>
    <r>
      <rPr>
        <sz val="13"/>
        <rFont val="Times New Roman"/>
        <family val="1"/>
      </rPr>
      <t xml:space="preserve">hồ sơ lĩnh vực Kinh tế và Hạ tầng sơ bản vẽ không đảm bảo. 
             </t>
    </r>
    <r>
      <rPr>
        <b/>
        <sz val="13"/>
        <rFont val="Times New Roman"/>
        <family val="1"/>
      </rPr>
      <t xml:space="preserve">- </t>
    </r>
    <r>
      <rPr>
        <sz val="13"/>
        <rFont val="Times New Roman"/>
        <family val="1"/>
      </rPr>
      <t xml:space="preserve">Hồ sơ trễ trong tháng 03: </t>
    </r>
    <r>
      <rPr>
        <b/>
        <sz val="13"/>
        <rFont val="Times New Roman"/>
        <family val="1"/>
      </rPr>
      <t xml:space="preserve">11 </t>
    </r>
    <r>
      <rPr>
        <sz val="13"/>
        <rFont val="Times New Roman"/>
        <family val="1"/>
      </rPr>
      <t xml:space="preserve">hồ sơ đất đai, Chi nhánh Văn phòng đăng ký đất đai Đại Lộc đã chuyển phòng Tài nguyên và Môi trường nhưng đến nay vẫn chưa trả kết quả và cũng không thông báo nguyên nhân chậm trả kết của cho Chinh nhánh nên dẫn đến việc trễ hồ sơ.
</t>
    </r>
  </si>
  <si>
    <t>ĐÃ TIẾP NHẬN VÀ TRẢ KẾT QUẢ THÁNG 3 NĂM 2022 (Từ 26/02 đến 25/3/2022)</t>
  </si>
  <si>
    <t>DANH SÁCH HỒ SƠ TRỄ HẸN THÁNG 3 NĂM 2022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</si>
</sst>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14"/>
      <name val="Times New Roman"/>
      <family val="1"/>
    </font>
    <font>
      <sz val="8"/>
      <name val="Arial"/>
      <family val="2"/>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2"/>
    </font>
    <font>
      <b/>
      <sz val="8"/>
      <name val="Tahoma"/>
      <family val="2"/>
    </font>
    <font>
      <sz val="9"/>
      <name val="Tahoma"/>
      <family val="2"/>
    </font>
    <font>
      <b/>
      <sz val="9"/>
      <name val="Tahoma"/>
      <family val="2"/>
    </font>
    <font>
      <b/>
      <sz val="7"/>
      <name val="Times New Roman"/>
      <family val="1"/>
    </font>
    <font>
      <sz val="12"/>
      <name val="Times New Roman"/>
      <family val="1"/>
    </font>
    <font>
      <b/>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thin"/>
      <right style="thin"/>
      <top style="thin"/>
      <bottom style="thin"/>
    </border>
    <border>
      <left style="double"/>
      <right style="thin"/>
      <top style="hair"/>
      <bottom>
        <color indexed="63"/>
      </bottom>
    </border>
    <border>
      <left style="thin"/>
      <right style="thin"/>
      <top style="hair"/>
      <bottom>
        <color indexed="63"/>
      </bottom>
    </border>
    <border>
      <left style="thin"/>
      <right style="thin"/>
      <top style="thin"/>
      <bottom style="double"/>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hair"/>
      <top style="hair"/>
      <bottom>
        <color indexed="63"/>
      </bottom>
    </border>
    <border>
      <left style="medium"/>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hair"/>
      <top>
        <color indexed="63"/>
      </top>
      <bottom style="hair"/>
    </border>
    <border>
      <left style="hair"/>
      <right style="hair"/>
      <top style="medium"/>
      <bottom style="hair"/>
    </border>
    <border>
      <left style="hair"/>
      <right style="medium"/>
      <top style="medium"/>
      <bottom style="hair"/>
    </border>
    <border>
      <left style="medium"/>
      <right style="hair"/>
      <top style="medium"/>
      <bottom style="hair"/>
    </border>
    <border>
      <left style="double"/>
      <right style="thin"/>
      <top style="double"/>
      <bottom style="thin"/>
    </border>
    <border>
      <left style="double"/>
      <right style="thin"/>
      <top style="thin"/>
      <bottom style="thin"/>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wrapText="1"/>
    </xf>
    <xf numFmtId="0" fontId="3" fillId="0" borderId="0" xfId="0" applyFont="1" applyAlignment="1">
      <alignment horizontal="left" vertical="justify"/>
    </xf>
    <xf numFmtId="0" fontId="8"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4" xfId="0" applyFont="1" applyBorder="1" applyAlignment="1">
      <alignment horizontal="center" vertical="center" wrapText="1"/>
    </xf>
    <xf numFmtId="0" fontId="4" fillId="0" borderId="15" xfId="0" applyFont="1" applyBorder="1" applyAlignment="1">
      <alignment horizontal="center" vertical="center"/>
    </xf>
    <xf numFmtId="0" fontId="6"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wrapText="1"/>
    </xf>
    <xf numFmtId="41" fontId="3" fillId="0" borderId="19" xfId="42" applyNumberFormat="1" applyFont="1" applyBorder="1" applyAlignment="1">
      <alignment horizontal="center" vertical="center"/>
    </xf>
    <xf numFmtId="0" fontId="7" fillId="0" borderId="0" xfId="0" applyFont="1" applyAlignment="1">
      <alignment horizontal="center"/>
    </xf>
    <xf numFmtId="0" fontId="1"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3" fillId="0" borderId="11" xfId="0" applyFont="1" applyBorder="1" applyAlignment="1">
      <alignment wrapText="1"/>
    </xf>
    <xf numFmtId="0" fontId="13" fillId="0" borderId="16" xfId="0" applyFont="1" applyBorder="1" applyAlignment="1">
      <alignment horizontal="center" vertical="center" wrapText="1"/>
    </xf>
    <xf numFmtId="0" fontId="14" fillId="0" borderId="22" xfId="0" applyFont="1" applyBorder="1" applyAlignment="1">
      <alignment horizontal="center" vertical="center"/>
    </xf>
    <xf numFmtId="0" fontId="14" fillId="0" borderId="0" xfId="0" applyFont="1" applyAlignment="1">
      <alignment/>
    </xf>
    <xf numFmtId="0" fontId="5" fillId="0" borderId="22" xfId="0" applyFont="1" applyBorder="1" applyAlignment="1">
      <alignment horizontal="center" vertical="center"/>
    </xf>
    <xf numFmtId="49" fontId="5" fillId="0" borderId="22" xfId="0" applyNumberFormat="1" applyFont="1" applyBorder="1" applyAlignment="1">
      <alignment horizontal="center" vertical="center"/>
    </xf>
    <xf numFmtId="0" fontId="14" fillId="0" borderId="23" xfId="0" applyFont="1" applyBorder="1" applyAlignment="1">
      <alignment horizontal="center" vertical="center"/>
    </xf>
    <xf numFmtId="49" fontId="14" fillId="0" borderId="23" xfId="0" applyNumberFormat="1"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15" fillId="0" borderId="22" xfId="0" applyFont="1" applyBorder="1" applyAlignment="1">
      <alignment horizontal="center" vertical="center" wrapText="1"/>
    </xf>
    <xf numFmtId="0" fontId="16" fillId="0" borderId="24" xfId="0" applyFont="1" applyBorder="1" applyAlignment="1">
      <alignment horizontal="center" vertical="center"/>
    </xf>
    <xf numFmtId="0" fontId="16" fillId="0" borderId="22" xfId="0" applyFont="1" applyBorder="1" applyAlignment="1">
      <alignment horizontal="center" vertical="center"/>
    </xf>
    <xf numFmtId="0" fontId="16" fillId="0" borderId="22" xfId="0" applyFont="1" applyBorder="1" applyAlignment="1">
      <alignment horizontal="center" vertical="center" wrapText="1"/>
    </xf>
    <xf numFmtId="49" fontId="16" fillId="0" borderId="22" xfId="0" applyNumberFormat="1" applyFont="1" applyBorder="1" applyAlignment="1" quotePrefix="1">
      <alignment horizontal="center" vertical="center"/>
    </xf>
    <xf numFmtId="0" fontId="16" fillId="0" borderId="25" xfId="0" applyFont="1" applyBorder="1" applyAlignment="1">
      <alignment horizontal="center" vertical="center" wrapText="1"/>
    </xf>
    <xf numFmtId="0" fontId="16" fillId="0" borderId="26" xfId="0" applyFont="1" applyBorder="1" applyAlignment="1">
      <alignment horizontal="center" vertical="center"/>
    </xf>
    <xf numFmtId="0" fontId="16" fillId="0" borderId="26" xfId="0" applyFont="1" applyBorder="1" applyAlignment="1">
      <alignment horizontal="center" vertical="center" wrapText="1"/>
    </xf>
    <xf numFmtId="49" fontId="16" fillId="0" borderId="26" xfId="0" applyNumberFormat="1" applyFont="1" applyBorder="1" applyAlignment="1" quotePrefix="1">
      <alignment horizontal="center" vertical="center"/>
    </xf>
    <xf numFmtId="0" fontId="16" fillId="0" borderId="27" xfId="0" applyFont="1" applyBorder="1" applyAlignment="1">
      <alignment horizontal="center" vertical="center" wrapText="1"/>
    </xf>
    <xf numFmtId="0" fontId="14" fillId="0" borderId="28" xfId="0" applyFont="1" applyBorder="1" applyAlignment="1">
      <alignment horizontal="center" vertical="center"/>
    </xf>
    <xf numFmtId="49" fontId="14" fillId="0" borderId="28" xfId="0" applyNumberFormat="1" applyFont="1" applyBorder="1" applyAlignment="1">
      <alignment horizontal="center" vertical="center"/>
    </xf>
    <xf numFmtId="49" fontId="14" fillId="0" borderId="22" xfId="0" applyNumberFormat="1" applyFont="1" applyBorder="1" applyAlignment="1">
      <alignment horizontal="center" vertical="center"/>
    </xf>
    <xf numFmtId="0" fontId="1" fillId="0" borderId="0" xfId="0" applyFont="1" applyAlignment="1">
      <alignment horizontal="center"/>
    </xf>
    <xf numFmtId="0" fontId="3" fillId="0" borderId="0" xfId="0" applyFont="1" applyAlignment="1">
      <alignment horizontal="center"/>
    </xf>
    <xf numFmtId="0" fontId="14" fillId="0" borderId="22" xfId="0" applyFont="1" applyBorder="1" applyAlignment="1">
      <alignment horizontal="center" vertical="center"/>
    </xf>
    <xf numFmtId="0" fontId="5" fillId="0" borderId="22" xfId="0" applyFont="1" applyBorder="1" applyAlignment="1">
      <alignment horizontal="center" vertical="center"/>
    </xf>
    <xf numFmtId="0" fontId="15" fillId="0" borderId="29" xfId="0" applyFont="1" applyBorder="1" applyAlignment="1">
      <alignment horizontal="center" vertical="center" wrapText="1"/>
    </xf>
    <xf numFmtId="0" fontId="15" fillId="0" borderId="22" xfId="0" applyFont="1" applyBorder="1" applyAlignment="1">
      <alignment horizontal="center" vertical="center" wrapText="1"/>
    </xf>
    <xf numFmtId="49" fontId="15" fillId="0" borderId="29" xfId="0" applyNumberFormat="1" applyFont="1" applyBorder="1" applyAlignment="1">
      <alignment horizontal="center" vertical="center" wrapText="1"/>
    </xf>
    <xf numFmtId="49" fontId="15" fillId="0" borderId="22" xfId="0" applyNumberFormat="1" applyFont="1" applyBorder="1" applyAlignment="1">
      <alignment horizontal="center" vertical="center" wrapText="1"/>
    </xf>
    <xf numFmtId="0" fontId="15" fillId="0" borderId="29" xfId="0" applyFont="1" applyBorder="1" applyAlignment="1">
      <alignment horizontal="center" vertical="center"/>
    </xf>
    <xf numFmtId="0" fontId="15" fillId="0" borderId="22" xfId="0" applyFont="1" applyBorder="1" applyAlignment="1">
      <alignment horizontal="center" vertical="center"/>
    </xf>
    <xf numFmtId="0" fontId="15" fillId="0" borderId="30"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4" xfId="0" applyFont="1" applyBorder="1" applyAlignment="1">
      <alignment horizontal="center" vertical="center" wrapText="1"/>
    </xf>
    <xf numFmtId="0" fontId="7" fillId="0" borderId="0" xfId="0" applyFont="1" applyAlignment="1">
      <alignment horizontal="left"/>
    </xf>
    <xf numFmtId="0" fontId="3" fillId="0" borderId="0" xfId="0" applyFont="1" applyAlignment="1">
      <alignment horizontal="left" vertical="justify"/>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6" xfId="0" applyFont="1" applyBorder="1" applyAlignment="1">
      <alignment horizontal="center" vertical="center"/>
    </xf>
    <xf numFmtId="0" fontId="6" fillId="0" borderId="3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3" fillId="0" borderId="37" xfId="0" applyFont="1" applyBorder="1" applyAlignment="1">
      <alignment horizontal="center" vertical="center"/>
    </xf>
    <xf numFmtId="0" fontId="3" fillId="0" borderId="19" xfId="0" applyFont="1" applyBorder="1" applyAlignment="1">
      <alignment horizontal="center" vertical="center"/>
    </xf>
    <xf numFmtId="0" fontId="7" fillId="0" borderId="0" xfId="0" applyFont="1" applyBorder="1" applyAlignment="1">
      <alignment horizontal="justify" vertical="justify"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63">
    <dxf>
      <font>
        <color rgb="FF7030A0"/>
      </font>
    </dxf>
    <dxf>
      <font>
        <color rgb="FF0000FF"/>
      </font>
    </dxf>
    <dxf>
      <font>
        <color rgb="FF7030A0"/>
      </font>
      <fill>
        <patternFill patternType="none">
          <bgColor indexed="65"/>
        </patternFill>
      </fill>
    </dxf>
    <dxf>
      <font>
        <color rgb="FF00B050"/>
      </font>
    </dxf>
    <dxf>
      <font>
        <color rgb="FF0000FF"/>
      </font>
    </dxf>
    <dxf>
      <font>
        <color rgb="FFFF00FF"/>
      </font>
    </dxf>
    <dxf>
      <font>
        <color rgb="FFFF0000"/>
      </font>
    </dxf>
    <dxf>
      <font>
        <color rgb="FFFF0000"/>
      </font>
    </dxf>
    <dxf>
      <font>
        <color rgb="FFFF0000"/>
      </font>
    </dxf>
    <dxf>
      <font>
        <color rgb="FF7030A0"/>
      </font>
    </dxf>
    <dxf>
      <font>
        <color rgb="FF0000FF"/>
      </font>
    </dxf>
    <dxf>
      <font>
        <color rgb="FF7030A0"/>
      </font>
      <fill>
        <patternFill patternType="none">
          <bgColor indexed="65"/>
        </patternFill>
      </fill>
    </dxf>
    <dxf>
      <font>
        <color rgb="FF00B050"/>
      </font>
    </dxf>
    <dxf>
      <font>
        <color rgb="FF0000FF"/>
      </font>
    </dxf>
    <dxf>
      <font>
        <color rgb="FFFF00FF"/>
      </font>
    </dxf>
    <dxf>
      <font>
        <color rgb="FFFF0000"/>
      </font>
    </dxf>
    <dxf>
      <font>
        <color rgb="FFFF0000"/>
      </font>
    </dxf>
    <dxf>
      <font>
        <color rgb="FFFF0000"/>
      </font>
    </dxf>
    <dxf>
      <font>
        <color rgb="FF7030A0"/>
      </font>
    </dxf>
    <dxf>
      <font>
        <color rgb="FF0000FF"/>
      </font>
    </dxf>
    <dxf>
      <font>
        <color rgb="FF7030A0"/>
      </font>
      <fill>
        <patternFill patternType="none">
          <bgColor indexed="65"/>
        </patternFill>
      </fill>
    </dxf>
    <dxf>
      <font>
        <color rgb="FF00B050"/>
      </font>
    </dxf>
    <dxf>
      <font>
        <color rgb="FF0000FF"/>
      </font>
    </dxf>
    <dxf>
      <font>
        <color rgb="FFFF00FF"/>
      </font>
    </dxf>
    <dxf>
      <font>
        <color rgb="FFFF0000"/>
      </font>
    </dxf>
    <dxf>
      <font>
        <color rgb="FFFF0000"/>
      </font>
    </dxf>
    <dxf>
      <font>
        <color rgb="FFFF0000"/>
      </font>
    </dxf>
    <dxf>
      <font>
        <color rgb="FF7030A0"/>
      </font>
    </dxf>
    <dxf>
      <font>
        <color rgb="FF0000FF"/>
      </font>
    </dxf>
    <dxf>
      <font>
        <color rgb="FF7030A0"/>
      </font>
      <fill>
        <patternFill patternType="none">
          <bgColor indexed="65"/>
        </patternFill>
      </fill>
    </dxf>
    <dxf>
      <font>
        <color rgb="FF00B050"/>
      </font>
    </dxf>
    <dxf>
      <font>
        <color rgb="FF0000FF"/>
      </font>
    </dxf>
    <dxf>
      <font>
        <color rgb="FFFF00FF"/>
      </font>
    </dxf>
    <dxf>
      <font>
        <color rgb="FFFF0000"/>
      </font>
    </dxf>
    <dxf>
      <font>
        <color rgb="FFFF0000"/>
      </font>
    </dxf>
    <dxf>
      <font>
        <color rgb="FFFF0000"/>
      </font>
    </dxf>
    <dxf>
      <font>
        <color rgb="FF7030A0"/>
      </font>
    </dxf>
    <dxf>
      <font>
        <color rgb="FF0000FF"/>
      </font>
    </dxf>
    <dxf>
      <font>
        <color rgb="FF7030A0"/>
      </font>
      <fill>
        <patternFill patternType="none">
          <bgColor indexed="65"/>
        </patternFill>
      </fill>
    </dxf>
    <dxf>
      <font>
        <color rgb="FF00B050"/>
      </font>
    </dxf>
    <dxf>
      <font>
        <color rgb="FF0000FF"/>
      </font>
    </dxf>
    <dxf>
      <font>
        <color rgb="FFFF00FF"/>
      </font>
    </dxf>
    <dxf>
      <font>
        <color rgb="FFFF0000"/>
      </font>
    </dxf>
    <dxf>
      <font>
        <color rgb="FFFF0000"/>
      </font>
    </dxf>
    <dxf>
      <font>
        <color rgb="FFFF0000"/>
      </font>
    </dxf>
    <dxf>
      <font>
        <color rgb="FF7030A0"/>
      </font>
    </dxf>
    <dxf>
      <font>
        <color rgb="FF0000FF"/>
      </font>
    </dxf>
    <dxf>
      <font>
        <color rgb="FF7030A0"/>
      </font>
      <fill>
        <patternFill patternType="none">
          <bgColor indexed="65"/>
        </patternFill>
      </fill>
    </dxf>
    <dxf>
      <font>
        <color rgb="FF00B050"/>
      </font>
    </dxf>
    <dxf>
      <font>
        <color rgb="FF0000FF"/>
      </font>
    </dxf>
    <dxf>
      <font>
        <color rgb="FFFF00FF"/>
      </font>
    </dxf>
    <dxf>
      <font>
        <color rgb="FFFF0000"/>
      </font>
    </dxf>
    <dxf>
      <font>
        <color rgb="FFFF0000"/>
      </font>
    </dxf>
    <dxf>
      <font>
        <color rgb="FFFF0000"/>
      </font>
    </dxf>
    <dxf>
      <font>
        <color rgb="FF7030A0"/>
      </font>
    </dxf>
    <dxf>
      <font>
        <color rgb="FF0000FF"/>
      </font>
    </dxf>
    <dxf>
      <font>
        <color rgb="FF7030A0"/>
      </font>
      <fill>
        <patternFill patternType="none">
          <bgColor indexed="65"/>
        </patternFill>
      </fill>
    </dxf>
    <dxf>
      <font>
        <color rgb="FF00B050"/>
      </font>
    </dxf>
    <dxf>
      <font>
        <color rgb="FF0000FF"/>
      </font>
    </dxf>
    <dxf>
      <font>
        <color rgb="FFFF00FF"/>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9525</xdr:rowOff>
    </xdr:from>
    <xdr:to>
      <xdr:col>1</xdr:col>
      <xdr:colOff>381000</xdr:colOff>
      <xdr:row>2</xdr:row>
      <xdr:rowOff>9525</xdr:rowOff>
    </xdr:to>
    <xdr:sp>
      <xdr:nvSpPr>
        <xdr:cNvPr id="1" name="Line 6"/>
        <xdr:cNvSpPr>
          <a:spLocks/>
        </xdr:cNvSpPr>
      </xdr:nvSpPr>
      <xdr:spPr>
        <a:xfrm>
          <a:off x="552450" y="4953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7</xdr:col>
      <xdr:colOff>47625</xdr:colOff>
      <xdr:row>2</xdr:row>
      <xdr:rowOff>0</xdr:rowOff>
    </xdr:to>
    <xdr:sp>
      <xdr:nvSpPr>
        <xdr:cNvPr id="1" name="Line 4"/>
        <xdr:cNvSpPr>
          <a:spLocks/>
        </xdr:cNvSpPr>
      </xdr:nvSpPr>
      <xdr:spPr>
        <a:xfrm flipV="1">
          <a:off x="4676775" y="485775"/>
          <a:ext cx="1990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5245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7"/>
  <sheetViews>
    <sheetView tabSelected="1" zoomScale="70" zoomScaleNormal="70" zoomScalePageLayoutView="0" workbookViewId="0" topLeftCell="A1">
      <selection activeCell="Q11" sqref="Q11"/>
    </sheetView>
  </sheetViews>
  <sheetFormatPr defaultColWidth="9.140625" defaultRowHeight="12.75"/>
  <cols>
    <col min="1" max="1" width="5.140625" style="9" customWidth="1"/>
    <col min="2" max="2" width="8.28125" style="1" customWidth="1"/>
    <col min="3" max="8" width="20.57421875" style="1" customWidth="1"/>
    <col min="9" max="13" width="9.140625" style="1" customWidth="1"/>
    <col min="14" max="14" width="16.421875" style="1" customWidth="1"/>
    <col min="15" max="16384" width="9.140625" style="1" customWidth="1"/>
  </cols>
  <sheetData>
    <row r="1" spans="1:15" ht="18.75">
      <c r="A1" s="69" t="s">
        <v>67</v>
      </c>
      <c r="B1" s="69"/>
      <c r="C1" s="69"/>
      <c r="D1" s="69"/>
      <c r="E1" s="69"/>
      <c r="F1" s="69"/>
      <c r="G1" s="69"/>
      <c r="H1" s="69"/>
      <c r="I1" s="46"/>
      <c r="J1" s="46"/>
      <c r="K1" s="46"/>
      <c r="L1" s="46"/>
      <c r="M1" s="46"/>
      <c r="N1" s="46"/>
      <c r="O1" s="47"/>
    </row>
    <row r="2" spans="1:15" ht="19.5" customHeight="1">
      <c r="A2" s="70" t="s">
        <v>50</v>
      </c>
      <c r="B2" s="70"/>
      <c r="C2" s="70"/>
      <c r="D2" s="70"/>
      <c r="E2" s="70"/>
      <c r="F2" s="70"/>
      <c r="G2" s="70"/>
      <c r="H2" s="70"/>
      <c r="I2" s="46"/>
      <c r="J2" s="46"/>
      <c r="K2" s="46"/>
      <c r="L2" s="46"/>
      <c r="M2" s="46"/>
      <c r="N2" s="46"/>
      <c r="O2" s="47"/>
    </row>
    <row r="3" spans="1:15" ht="18.75">
      <c r="A3" s="48"/>
      <c r="B3" s="48"/>
      <c r="C3" s="48"/>
      <c r="D3" s="48"/>
      <c r="E3" s="48"/>
      <c r="F3" s="48"/>
      <c r="G3" s="48"/>
      <c r="H3" s="49"/>
      <c r="I3" s="46"/>
      <c r="J3" s="46"/>
      <c r="K3" s="46"/>
      <c r="L3" s="46"/>
      <c r="M3" s="46"/>
      <c r="N3" s="46"/>
      <c r="O3" s="47"/>
    </row>
    <row r="4" spans="1:15" ht="18.75">
      <c r="A4" s="70" t="s">
        <v>128</v>
      </c>
      <c r="B4" s="70"/>
      <c r="C4" s="70"/>
      <c r="D4" s="70"/>
      <c r="E4" s="70"/>
      <c r="F4" s="70"/>
      <c r="G4" s="70"/>
      <c r="H4" s="70"/>
      <c r="I4" s="46"/>
      <c r="J4" s="46"/>
      <c r="K4" s="46"/>
      <c r="L4" s="46"/>
      <c r="M4" s="46"/>
      <c r="N4" s="46"/>
      <c r="O4" s="47"/>
    </row>
    <row r="5" spans="1:15" ht="18.75">
      <c r="A5" s="70"/>
      <c r="B5" s="70"/>
      <c r="C5" s="70"/>
      <c r="D5" s="70"/>
      <c r="E5" s="70"/>
      <c r="F5" s="70"/>
      <c r="G5" s="70"/>
      <c r="H5" s="70"/>
      <c r="I5" s="46"/>
      <c r="J5" s="46"/>
      <c r="K5" s="46"/>
      <c r="L5" s="46"/>
      <c r="M5" s="46"/>
      <c r="N5" s="46"/>
      <c r="O5" s="47"/>
    </row>
    <row r="6" spans="1:15" ht="19.5" thickBot="1">
      <c r="A6" s="50"/>
      <c r="B6" s="50"/>
      <c r="C6" s="50"/>
      <c r="D6" s="50"/>
      <c r="E6" s="50"/>
      <c r="F6" s="50"/>
      <c r="G6" s="50"/>
      <c r="H6" s="51"/>
      <c r="I6" s="50"/>
      <c r="J6" s="50"/>
      <c r="K6" s="50"/>
      <c r="L6" s="50"/>
      <c r="M6" s="50"/>
      <c r="N6" s="50"/>
      <c r="O6" s="47"/>
    </row>
    <row r="7" spans="1:15" s="53" customFormat="1" ht="16.5" customHeight="1">
      <c r="A7" s="79" t="s">
        <v>1</v>
      </c>
      <c r="B7" s="71" t="s">
        <v>68</v>
      </c>
      <c r="C7" s="71" t="s">
        <v>69</v>
      </c>
      <c r="D7" s="71" t="s">
        <v>70</v>
      </c>
      <c r="E7" s="71" t="s">
        <v>71</v>
      </c>
      <c r="F7" s="71" t="s">
        <v>72</v>
      </c>
      <c r="G7" s="71" t="s">
        <v>73</v>
      </c>
      <c r="H7" s="73" t="s">
        <v>74</v>
      </c>
      <c r="I7" s="71" t="s">
        <v>75</v>
      </c>
      <c r="J7" s="75"/>
      <c r="K7" s="71" t="s">
        <v>76</v>
      </c>
      <c r="L7" s="75"/>
      <c r="M7" s="75"/>
      <c r="N7" s="77" t="s">
        <v>77</v>
      </c>
      <c r="O7" s="52"/>
    </row>
    <row r="8" spans="1:15" s="53" customFormat="1" ht="23.25" customHeight="1">
      <c r="A8" s="80"/>
      <c r="B8" s="72"/>
      <c r="C8" s="72"/>
      <c r="D8" s="72"/>
      <c r="E8" s="72"/>
      <c r="F8" s="72"/>
      <c r="G8" s="72"/>
      <c r="H8" s="74"/>
      <c r="I8" s="76"/>
      <c r="J8" s="76"/>
      <c r="K8" s="76"/>
      <c r="L8" s="76"/>
      <c r="M8" s="76"/>
      <c r="N8" s="78"/>
      <c r="O8" s="52"/>
    </row>
    <row r="9" spans="1:15" s="53" customFormat="1" ht="16.5">
      <c r="A9" s="80"/>
      <c r="B9" s="72"/>
      <c r="C9" s="72"/>
      <c r="D9" s="72"/>
      <c r="E9" s="72"/>
      <c r="F9" s="72"/>
      <c r="G9" s="72"/>
      <c r="H9" s="74"/>
      <c r="I9" s="54" t="s">
        <v>78</v>
      </c>
      <c r="J9" s="54" t="s">
        <v>79</v>
      </c>
      <c r="K9" s="54" t="s">
        <v>80</v>
      </c>
      <c r="L9" s="54" t="s">
        <v>79</v>
      </c>
      <c r="M9" s="54" t="s">
        <v>81</v>
      </c>
      <c r="N9" s="78"/>
      <c r="O9" s="52"/>
    </row>
    <row r="10" spans="1:15" s="7" customFormat="1" ht="30">
      <c r="A10" s="55">
        <v>1</v>
      </c>
      <c r="B10" s="56">
        <v>1416</v>
      </c>
      <c r="C10" s="56" t="s">
        <v>94</v>
      </c>
      <c r="D10" s="57" t="s">
        <v>95</v>
      </c>
      <c r="E10" s="56" t="s">
        <v>96</v>
      </c>
      <c r="F10" s="57" t="s">
        <v>83</v>
      </c>
      <c r="G10" s="57" t="s">
        <v>97</v>
      </c>
      <c r="H10" s="56">
        <v>909264847</v>
      </c>
      <c r="I10" s="58">
        <v>2</v>
      </c>
      <c r="J10" s="56">
        <v>3</v>
      </c>
      <c r="K10" s="56">
        <v>16</v>
      </c>
      <c r="L10" s="56">
        <v>3</v>
      </c>
      <c r="M10" s="56">
        <v>2022</v>
      </c>
      <c r="N10" s="59" t="s">
        <v>85</v>
      </c>
      <c r="O10" s="47"/>
    </row>
    <row r="11" spans="1:15" s="7" customFormat="1" ht="30">
      <c r="A11" s="55">
        <v>2</v>
      </c>
      <c r="B11" s="56">
        <v>1421</v>
      </c>
      <c r="C11" s="56" t="s">
        <v>98</v>
      </c>
      <c r="D11" s="57" t="s">
        <v>99</v>
      </c>
      <c r="E11" s="56" t="s">
        <v>82</v>
      </c>
      <c r="F11" s="57" t="s">
        <v>83</v>
      </c>
      <c r="G11" s="57" t="s">
        <v>100</v>
      </c>
      <c r="H11" s="56">
        <v>369457443</v>
      </c>
      <c r="I11" s="58">
        <v>2</v>
      </c>
      <c r="J11" s="56">
        <v>3</v>
      </c>
      <c r="K11" s="56">
        <v>16</v>
      </c>
      <c r="L11" s="56">
        <v>3</v>
      </c>
      <c r="M11" s="56">
        <v>2022</v>
      </c>
      <c r="N11" s="59" t="s">
        <v>85</v>
      </c>
      <c r="O11" s="47"/>
    </row>
    <row r="12" spans="1:15" s="7" customFormat="1" ht="45">
      <c r="A12" s="55">
        <v>3</v>
      </c>
      <c r="B12" s="56">
        <v>1423</v>
      </c>
      <c r="C12" s="56" t="s">
        <v>101</v>
      </c>
      <c r="D12" s="57" t="s">
        <v>102</v>
      </c>
      <c r="E12" s="56" t="s">
        <v>103</v>
      </c>
      <c r="F12" s="57" t="s">
        <v>104</v>
      </c>
      <c r="G12" s="57" t="s">
        <v>105</v>
      </c>
      <c r="H12" s="56">
        <v>385601068</v>
      </c>
      <c r="I12" s="58">
        <v>2</v>
      </c>
      <c r="J12" s="56">
        <v>3</v>
      </c>
      <c r="K12" s="56">
        <v>16</v>
      </c>
      <c r="L12" s="56">
        <v>3</v>
      </c>
      <c r="M12" s="56">
        <v>2022</v>
      </c>
      <c r="N12" s="59" t="s">
        <v>85</v>
      </c>
      <c r="O12" s="47"/>
    </row>
    <row r="13" spans="1:15" s="7" customFormat="1" ht="30">
      <c r="A13" s="55">
        <v>4</v>
      </c>
      <c r="B13" s="56">
        <v>1453</v>
      </c>
      <c r="C13" s="56"/>
      <c r="D13" s="57" t="s">
        <v>106</v>
      </c>
      <c r="E13" s="56" t="s">
        <v>107</v>
      </c>
      <c r="F13" s="57" t="s">
        <v>108</v>
      </c>
      <c r="G13" s="57" t="s">
        <v>109</v>
      </c>
      <c r="H13" s="56">
        <v>905177137</v>
      </c>
      <c r="I13" s="58">
        <v>2</v>
      </c>
      <c r="J13" s="56">
        <v>3</v>
      </c>
      <c r="K13" s="56">
        <v>16</v>
      </c>
      <c r="L13" s="56">
        <v>3</v>
      </c>
      <c r="M13" s="56">
        <v>2022</v>
      </c>
      <c r="N13" s="59" t="s">
        <v>85</v>
      </c>
      <c r="O13" s="47"/>
    </row>
    <row r="14" spans="1:15" s="7" customFormat="1" ht="30">
      <c r="A14" s="55">
        <v>5</v>
      </c>
      <c r="B14" s="56">
        <v>1471</v>
      </c>
      <c r="C14" s="56" t="s">
        <v>110</v>
      </c>
      <c r="D14" s="57" t="s">
        <v>111</v>
      </c>
      <c r="E14" s="56" t="s">
        <v>82</v>
      </c>
      <c r="F14" s="57" t="s">
        <v>88</v>
      </c>
      <c r="G14" s="57" t="s">
        <v>112</v>
      </c>
      <c r="H14" s="56">
        <v>967129024</v>
      </c>
      <c r="I14" s="58">
        <v>3</v>
      </c>
      <c r="J14" s="56">
        <v>3</v>
      </c>
      <c r="K14" s="56">
        <v>17</v>
      </c>
      <c r="L14" s="56">
        <v>3</v>
      </c>
      <c r="M14" s="56">
        <v>2022</v>
      </c>
      <c r="N14" s="59" t="s">
        <v>85</v>
      </c>
      <c r="O14" s="47"/>
    </row>
    <row r="15" spans="1:15" s="7" customFormat="1" ht="30">
      <c r="A15" s="55">
        <v>6</v>
      </c>
      <c r="B15" s="56">
        <v>1479</v>
      </c>
      <c r="C15" s="56" t="s">
        <v>113</v>
      </c>
      <c r="D15" s="57" t="s">
        <v>114</v>
      </c>
      <c r="E15" s="56" t="s">
        <v>107</v>
      </c>
      <c r="F15" s="57" t="s">
        <v>88</v>
      </c>
      <c r="G15" s="57" t="s">
        <v>109</v>
      </c>
      <c r="H15" s="56">
        <v>919795060</v>
      </c>
      <c r="I15" s="58">
        <v>3</v>
      </c>
      <c r="J15" s="56">
        <v>3</v>
      </c>
      <c r="K15" s="56">
        <v>17</v>
      </c>
      <c r="L15" s="56">
        <v>3</v>
      </c>
      <c r="M15" s="56">
        <v>2022</v>
      </c>
      <c r="N15" s="59" t="s">
        <v>85</v>
      </c>
      <c r="O15" s="47"/>
    </row>
    <row r="16" spans="1:15" s="7" customFormat="1" ht="31.5" customHeight="1">
      <c r="A16" s="55">
        <v>7</v>
      </c>
      <c r="B16" s="56">
        <v>1503</v>
      </c>
      <c r="C16" s="57" t="s">
        <v>125</v>
      </c>
      <c r="D16" s="57" t="s">
        <v>115</v>
      </c>
      <c r="E16" s="56" t="s">
        <v>103</v>
      </c>
      <c r="F16" s="57" t="s">
        <v>116</v>
      </c>
      <c r="G16" s="57" t="s">
        <v>97</v>
      </c>
      <c r="H16" s="56">
        <v>935006343</v>
      </c>
      <c r="I16" s="58">
        <v>4</v>
      </c>
      <c r="J16" s="56">
        <v>3</v>
      </c>
      <c r="K16" s="56">
        <v>18</v>
      </c>
      <c r="L16" s="56">
        <v>3</v>
      </c>
      <c r="M16" s="56">
        <v>2022</v>
      </c>
      <c r="N16" s="59" t="s">
        <v>85</v>
      </c>
      <c r="O16" s="47"/>
    </row>
    <row r="17" spans="1:15" s="7" customFormat="1" ht="34.5" customHeight="1">
      <c r="A17" s="55">
        <v>8</v>
      </c>
      <c r="B17" s="56">
        <v>1586</v>
      </c>
      <c r="C17" s="56"/>
      <c r="D17" s="57" t="s">
        <v>117</v>
      </c>
      <c r="E17" s="56" t="s">
        <v>87</v>
      </c>
      <c r="F17" s="57" t="s">
        <v>83</v>
      </c>
      <c r="G17" s="57" t="s">
        <v>86</v>
      </c>
      <c r="H17" s="56">
        <v>706346073</v>
      </c>
      <c r="I17" s="58">
        <v>8</v>
      </c>
      <c r="J17" s="56">
        <v>3</v>
      </c>
      <c r="K17" s="56">
        <v>22</v>
      </c>
      <c r="L17" s="56">
        <v>3</v>
      </c>
      <c r="M17" s="56">
        <v>2022</v>
      </c>
      <c r="N17" s="59" t="s">
        <v>85</v>
      </c>
      <c r="O17" s="47"/>
    </row>
    <row r="18" spans="1:15" s="7" customFormat="1" ht="36.75" customHeight="1">
      <c r="A18" s="55">
        <v>9</v>
      </c>
      <c r="B18" s="56">
        <v>1629</v>
      </c>
      <c r="C18" s="56"/>
      <c r="D18" s="57" t="s">
        <v>118</v>
      </c>
      <c r="E18" s="56" t="s">
        <v>87</v>
      </c>
      <c r="F18" s="57" t="s">
        <v>83</v>
      </c>
      <c r="G18" s="57" t="s">
        <v>86</v>
      </c>
      <c r="H18" s="56">
        <v>984614834</v>
      </c>
      <c r="I18" s="58">
        <v>9</v>
      </c>
      <c r="J18" s="56">
        <v>3</v>
      </c>
      <c r="K18" s="56">
        <v>23</v>
      </c>
      <c r="L18" s="56">
        <v>3</v>
      </c>
      <c r="M18" s="56">
        <v>2022</v>
      </c>
      <c r="N18" s="59" t="s">
        <v>85</v>
      </c>
      <c r="O18" s="47"/>
    </row>
    <row r="19" spans="1:15" s="7" customFormat="1" ht="30">
      <c r="A19" s="55">
        <v>10</v>
      </c>
      <c r="B19" s="56">
        <v>1649</v>
      </c>
      <c r="C19" s="56" t="s">
        <v>119</v>
      </c>
      <c r="D19" s="57" t="s">
        <v>120</v>
      </c>
      <c r="E19" s="56" t="s">
        <v>89</v>
      </c>
      <c r="F19" s="57" t="s">
        <v>83</v>
      </c>
      <c r="G19" s="57" t="s">
        <v>121</v>
      </c>
      <c r="H19" s="56">
        <v>906011772</v>
      </c>
      <c r="I19" s="58">
        <v>10</v>
      </c>
      <c r="J19" s="56">
        <v>3</v>
      </c>
      <c r="K19" s="56">
        <v>24</v>
      </c>
      <c r="L19" s="56">
        <v>3</v>
      </c>
      <c r="M19" s="56">
        <v>2022</v>
      </c>
      <c r="N19" s="59" t="s">
        <v>85</v>
      </c>
      <c r="O19" s="47"/>
    </row>
    <row r="20" spans="1:15" s="7" customFormat="1" ht="30.75" thickBot="1">
      <c r="A20" s="55">
        <v>11</v>
      </c>
      <c r="B20" s="60">
        <v>1668</v>
      </c>
      <c r="C20" s="60" t="s">
        <v>122</v>
      </c>
      <c r="D20" s="61" t="s">
        <v>123</v>
      </c>
      <c r="E20" s="60" t="s">
        <v>82</v>
      </c>
      <c r="F20" s="61" t="s">
        <v>83</v>
      </c>
      <c r="G20" s="61" t="s">
        <v>84</v>
      </c>
      <c r="H20" s="60" t="s">
        <v>124</v>
      </c>
      <c r="I20" s="62">
        <v>10</v>
      </c>
      <c r="J20" s="60">
        <v>3</v>
      </c>
      <c r="K20" s="60">
        <v>24</v>
      </c>
      <c r="L20" s="60">
        <v>3</v>
      </c>
      <c r="M20" s="60">
        <v>2022</v>
      </c>
      <c r="N20" s="63" t="s">
        <v>85</v>
      </c>
      <c r="O20" s="47"/>
    </row>
    <row r="21" spans="1:15" ht="18.75">
      <c r="A21" s="64"/>
      <c r="B21" s="64"/>
      <c r="C21" s="64"/>
      <c r="D21" s="64"/>
      <c r="E21" s="64"/>
      <c r="F21" s="64"/>
      <c r="G21" s="64"/>
      <c r="H21" s="65"/>
      <c r="I21" s="64"/>
      <c r="J21" s="64"/>
      <c r="K21" s="64"/>
      <c r="L21" s="64"/>
      <c r="M21" s="64"/>
      <c r="N21" s="64"/>
      <c r="O21" s="47"/>
    </row>
    <row r="22" spans="1:15" ht="18.75">
      <c r="A22" s="46"/>
      <c r="B22" s="46"/>
      <c r="C22" s="46"/>
      <c r="D22" s="46"/>
      <c r="E22" s="46"/>
      <c r="F22" s="46"/>
      <c r="G22" s="46"/>
      <c r="H22" s="66"/>
      <c r="I22" s="46"/>
      <c r="J22" s="46"/>
      <c r="K22" s="46"/>
      <c r="L22" s="46"/>
      <c r="M22" s="46"/>
      <c r="N22" s="46"/>
      <c r="O22" s="47"/>
    </row>
    <row r="23" spans="1:15" ht="18.75">
      <c r="A23" s="46"/>
      <c r="B23" s="46"/>
      <c r="C23" s="46"/>
      <c r="D23" s="46"/>
      <c r="E23" s="46"/>
      <c r="F23" s="46"/>
      <c r="G23" s="46"/>
      <c r="H23" s="66"/>
      <c r="I23" s="46"/>
      <c r="J23" s="46"/>
      <c r="K23" s="46"/>
      <c r="L23" s="46"/>
      <c r="M23" s="46"/>
      <c r="N23" s="46"/>
      <c r="O23" s="47"/>
    </row>
    <row r="24" spans="1:15" ht="18.75">
      <c r="A24" s="46"/>
      <c r="B24" s="46"/>
      <c r="C24" s="46"/>
      <c r="D24" s="46"/>
      <c r="E24" s="46"/>
      <c r="F24" s="46"/>
      <c r="G24" s="46"/>
      <c r="H24" s="66"/>
      <c r="I24" s="46"/>
      <c r="J24" s="46"/>
      <c r="K24" s="46"/>
      <c r="L24" s="46"/>
      <c r="M24" s="46"/>
      <c r="N24" s="46"/>
      <c r="O24" s="47"/>
    </row>
    <row r="25" spans="1:15" ht="18.75">
      <c r="A25" s="46"/>
      <c r="B25" s="46"/>
      <c r="C25" s="46"/>
      <c r="D25" s="46"/>
      <c r="E25" s="69"/>
      <c r="F25" s="69"/>
      <c r="G25" s="69"/>
      <c r="H25" s="69"/>
      <c r="I25" s="69"/>
      <c r="J25" s="69"/>
      <c r="K25" s="46"/>
      <c r="L25" s="46"/>
      <c r="M25" s="46"/>
      <c r="N25" s="46"/>
      <c r="O25" s="47"/>
    </row>
    <row r="26" spans="1:15" ht="18.75">
      <c r="A26" s="46"/>
      <c r="B26" s="46"/>
      <c r="C26" s="46"/>
      <c r="D26" s="46"/>
      <c r="E26" s="46"/>
      <c r="F26" s="46"/>
      <c r="G26" s="46"/>
      <c r="H26" s="66"/>
      <c r="I26" s="46"/>
      <c r="J26" s="46"/>
      <c r="K26" s="46"/>
      <c r="L26" s="46"/>
      <c r="M26" s="46"/>
      <c r="N26" s="46"/>
      <c r="O26" s="47"/>
    </row>
    <row r="27" spans="1:15" ht="18.75">
      <c r="A27" s="46"/>
      <c r="B27" s="46"/>
      <c r="C27" s="46"/>
      <c r="D27" s="46"/>
      <c r="E27" s="46"/>
      <c r="F27" s="46"/>
      <c r="G27" s="46"/>
      <c r="H27" s="66"/>
      <c r="I27" s="46"/>
      <c r="J27" s="46"/>
      <c r="K27" s="46"/>
      <c r="L27" s="46"/>
      <c r="M27" s="46"/>
      <c r="N27" s="46"/>
      <c r="O27" s="47"/>
    </row>
    <row r="28" spans="1:15" ht="18.75">
      <c r="A28" s="46"/>
      <c r="B28" s="46"/>
      <c r="C28" s="46"/>
      <c r="D28" s="46"/>
      <c r="E28" s="46"/>
      <c r="F28" s="46"/>
      <c r="G28" s="46"/>
      <c r="H28" s="66"/>
      <c r="I28" s="46"/>
      <c r="J28" s="46"/>
      <c r="K28" s="46"/>
      <c r="L28" s="46"/>
      <c r="M28" s="46"/>
      <c r="N28" s="46"/>
      <c r="O28" s="47"/>
    </row>
    <row r="29" spans="1:15" ht="18.75">
      <c r="A29" s="46"/>
      <c r="B29" s="46"/>
      <c r="C29" s="46"/>
      <c r="D29" s="46"/>
      <c r="E29" s="70"/>
      <c r="F29" s="70"/>
      <c r="G29" s="70"/>
      <c r="H29" s="70"/>
      <c r="I29" s="70"/>
      <c r="J29" s="70"/>
      <c r="K29" s="46"/>
      <c r="L29" s="46"/>
      <c r="M29" s="46"/>
      <c r="N29" s="46"/>
      <c r="O29" s="47"/>
    </row>
    <row r="30" spans="1:15" ht="18.75">
      <c r="A30" s="46"/>
      <c r="B30" s="46"/>
      <c r="C30" s="46"/>
      <c r="D30" s="46"/>
      <c r="E30" s="46"/>
      <c r="F30" s="46"/>
      <c r="G30" s="46"/>
      <c r="H30" s="66"/>
      <c r="I30" s="46"/>
      <c r="J30" s="46"/>
      <c r="K30" s="46"/>
      <c r="L30" s="46"/>
      <c r="M30" s="46"/>
      <c r="N30" s="46"/>
      <c r="O30" s="47"/>
    </row>
    <row r="31" spans="1:15" ht="18.75">
      <c r="A31" s="46"/>
      <c r="B31" s="46"/>
      <c r="C31" s="46"/>
      <c r="D31" s="46"/>
      <c r="E31" s="46"/>
      <c r="F31" s="46"/>
      <c r="G31" s="46"/>
      <c r="H31" s="66"/>
      <c r="I31" s="46"/>
      <c r="J31" s="46"/>
      <c r="K31" s="46"/>
      <c r="L31" s="46"/>
      <c r="M31" s="46"/>
      <c r="N31" s="46"/>
      <c r="O31" s="47"/>
    </row>
    <row r="32" s="8" customFormat="1" ht="16.5" hidden="1">
      <c r="D32" s="21"/>
    </row>
    <row r="33" s="8" customFormat="1" ht="49.5" customHeight="1">
      <c r="D33" s="21"/>
    </row>
    <row r="34" s="8" customFormat="1" ht="16.5"/>
    <row r="35" s="5" customFormat="1" ht="18.75"/>
    <row r="36" s="5" customFormat="1" ht="18.75"/>
    <row r="37" s="5" customFormat="1" ht="18.75"/>
    <row r="38" s="5" customFormat="1" ht="18.75"/>
    <row r="39" s="5" customFormat="1" ht="18.75" hidden="1"/>
    <row r="40" s="5" customFormat="1" ht="18.75"/>
    <row r="41" s="38" customFormat="1" ht="16.5"/>
    <row r="42" s="5" customFormat="1" ht="18.75"/>
    <row r="43" s="5" customFormat="1" ht="18.75"/>
    <row r="44" s="5" customFormat="1" ht="18.75"/>
    <row r="45" ht="51" customHeight="1">
      <c r="A45" s="1"/>
    </row>
    <row r="46" ht="18.75">
      <c r="A46" s="1"/>
    </row>
    <row r="47" ht="18.75">
      <c r="A47" s="1"/>
    </row>
    <row r="48" ht="30.75" customHeight="1">
      <c r="A48" s="1"/>
    </row>
    <row r="49" ht="18.75">
      <c r="A49" s="1"/>
    </row>
    <row r="50" s="3" customFormat="1" ht="18.75"/>
    <row r="51" ht="18.75">
      <c r="A51" s="1"/>
    </row>
    <row r="52" ht="138" customHeight="1">
      <c r="A52" s="1"/>
    </row>
    <row r="53" spans="3:7" ht="18.75">
      <c r="C53" s="67" t="s">
        <v>48</v>
      </c>
      <c r="D53" s="67"/>
      <c r="E53" s="67"/>
      <c r="F53" s="67"/>
      <c r="G53" s="67"/>
    </row>
    <row r="54" spans="3:7" ht="18.75">
      <c r="C54" s="2"/>
      <c r="D54" s="2"/>
      <c r="E54" s="2"/>
      <c r="F54" s="2"/>
      <c r="G54" s="2"/>
    </row>
    <row r="56" ht="0.75" customHeight="1"/>
    <row r="57" spans="3:7" ht="18.75">
      <c r="C57" s="68" t="s">
        <v>49</v>
      </c>
      <c r="D57" s="68"/>
      <c r="E57" s="68"/>
      <c r="F57" s="68"/>
      <c r="G57" s="68"/>
    </row>
  </sheetData>
  <sheetProtection/>
  <mergeCells count="19">
    <mergeCell ref="I7:J8"/>
    <mergeCell ref="K7:M8"/>
    <mergeCell ref="N7:N9"/>
    <mergeCell ref="E25:J25"/>
    <mergeCell ref="E29:J29"/>
    <mergeCell ref="A5:H5"/>
    <mergeCell ref="A7:A9"/>
    <mergeCell ref="B7:B9"/>
    <mergeCell ref="C7:C9"/>
    <mergeCell ref="D7:D9"/>
    <mergeCell ref="C53:G53"/>
    <mergeCell ref="C57:G57"/>
    <mergeCell ref="A1:H1"/>
    <mergeCell ref="A4:H4"/>
    <mergeCell ref="E7:E9"/>
    <mergeCell ref="F7:F9"/>
    <mergeCell ref="G7:G9"/>
    <mergeCell ref="H7:H9"/>
    <mergeCell ref="A2:H2"/>
  </mergeCells>
  <conditionalFormatting sqref="N10">
    <cfRule type="expression" priority="54" dxfId="6">
      <formula>$R10="Trước hạn"</formula>
    </cfRule>
  </conditionalFormatting>
  <conditionalFormatting sqref="N10">
    <cfRule type="expression" priority="53" dxfId="6">
      <formula>$R10="Đúng hạn"</formula>
    </cfRule>
  </conditionalFormatting>
  <conditionalFormatting sqref="N10">
    <cfRule type="expression" priority="52" dxfId="6">
      <formula>$R10="Quá hạn"</formula>
    </cfRule>
  </conditionalFormatting>
  <conditionalFormatting sqref="N10">
    <cfRule type="expression" priority="51" dxfId="5">
      <formula>$R10="Trễ"</formula>
    </cfRule>
  </conditionalFormatting>
  <conditionalFormatting sqref="N10">
    <cfRule type="expression" priority="50" dxfId="1">
      <formula>$R10="Đến ngày"</formula>
    </cfRule>
  </conditionalFormatting>
  <conditionalFormatting sqref="N10">
    <cfRule type="expression" priority="49" dxfId="3">
      <formula>$R10="Nhận lại HS"</formula>
    </cfRule>
  </conditionalFormatting>
  <conditionalFormatting sqref="N10">
    <cfRule type="expression" priority="48" dxfId="2">
      <formula>$R10="Trả lại HS"</formula>
    </cfRule>
  </conditionalFormatting>
  <conditionalFormatting sqref="N10">
    <cfRule type="expression" priority="47" dxfId="1">
      <formula>$R10="Trả lại HS"</formula>
    </cfRule>
  </conditionalFormatting>
  <conditionalFormatting sqref="N10">
    <cfRule type="expression" priority="46" dxfId="0">
      <formula>$R10="Trả lại HS"</formula>
    </cfRule>
  </conditionalFormatting>
  <conditionalFormatting sqref="N11:N20">
    <cfRule type="expression" priority="45" dxfId="6">
      <formula>$R11="Trước hạn"</formula>
    </cfRule>
  </conditionalFormatting>
  <conditionalFormatting sqref="N11:N20">
    <cfRule type="expression" priority="44" dxfId="6">
      <formula>$R11="Đúng hạn"</formula>
    </cfRule>
  </conditionalFormatting>
  <conditionalFormatting sqref="N11:N20">
    <cfRule type="expression" priority="43" dxfId="6">
      <formula>$R11="Quá hạn"</formula>
    </cfRule>
  </conditionalFormatting>
  <conditionalFormatting sqref="N11:N20">
    <cfRule type="expression" priority="42" dxfId="5">
      <formula>$R11="Trễ"</formula>
    </cfRule>
  </conditionalFormatting>
  <conditionalFormatting sqref="N11:N20">
    <cfRule type="expression" priority="41" dxfId="1">
      <formula>$R11="Đến ngày"</formula>
    </cfRule>
  </conditionalFormatting>
  <conditionalFormatting sqref="N11:N20">
    <cfRule type="expression" priority="40" dxfId="3">
      <formula>$R11="Nhận lại HS"</formula>
    </cfRule>
  </conditionalFormatting>
  <conditionalFormatting sqref="N11:N20">
    <cfRule type="expression" priority="39" dxfId="2">
      <formula>$R11="Trả lại HS"</formula>
    </cfRule>
  </conditionalFormatting>
  <conditionalFormatting sqref="N11:N20">
    <cfRule type="expression" priority="38" dxfId="1">
      <formula>$R11="Trả lại HS"</formula>
    </cfRule>
  </conditionalFormatting>
  <conditionalFormatting sqref="N11:N20">
    <cfRule type="expression" priority="37" dxfId="0">
      <formula>$R11="Trả lại HS"</formula>
    </cfRule>
  </conditionalFormatting>
  <conditionalFormatting sqref="B10:M20">
    <cfRule type="expression" priority="37" dxfId="6">
      <formula>$S10="Trước hạn"</formula>
    </cfRule>
  </conditionalFormatting>
  <conditionalFormatting sqref="B10:M20">
    <cfRule type="expression" priority="37" dxfId="6">
      <formula>$S10="Đúng hạn"</formula>
    </cfRule>
  </conditionalFormatting>
  <conditionalFormatting sqref="B10:M20">
    <cfRule type="expression" priority="37" dxfId="6">
      <formula>$S10="Quá hạn"</formula>
    </cfRule>
  </conditionalFormatting>
  <conditionalFormatting sqref="B10:M20">
    <cfRule type="expression" priority="37" dxfId="5">
      <formula>$S10="Trễ"</formula>
    </cfRule>
  </conditionalFormatting>
  <conditionalFormatting sqref="B10:M20">
    <cfRule type="expression" priority="37" dxfId="1">
      <formula>$S10="Đến ngày"</formula>
    </cfRule>
  </conditionalFormatting>
  <conditionalFormatting sqref="B10:M20">
    <cfRule type="expression" priority="37" dxfId="3">
      <formula>$S10="Nhận lại HS"</formula>
    </cfRule>
  </conditionalFormatting>
  <conditionalFormatting sqref="B10:M20">
    <cfRule type="expression" priority="37" dxfId="2">
      <formula>$S10="Trả lại HS"</formula>
    </cfRule>
  </conditionalFormatting>
  <conditionalFormatting sqref="B10:M20">
    <cfRule type="expression" priority="37" dxfId="1">
      <formula>$S10="Trả lại HS"</formula>
    </cfRule>
  </conditionalFormatting>
  <conditionalFormatting sqref="B10:M20">
    <cfRule type="expression" priority="37" dxfId="0">
      <formula>$S10="Trả lại HS"</formula>
    </cfRule>
  </conditionalFormatting>
  <conditionalFormatting sqref="B10:H20">
    <cfRule type="expression" priority="36" dxfId="6">
      <formula>$S10="Trước hạn"</formula>
    </cfRule>
  </conditionalFormatting>
  <conditionalFormatting sqref="B10:H20">
    <cfRule type="expression" priority="35" dxfId="6">
      <formula>$S10="Đúng hạn"</formula>
    </cfRule>
  </conditionalFormatting>
  <conditionalFormatting sqref="B10:H20">
    <cfRule type="expression" priority="34" dxfId="6">
      <formula>$S10="Quá hạn"</formula>
    </cfRule>
  </conditionalFormatting>
  <conditionalFormatting sqref="B10:H20">
    <cfRule type="expression" priority="33" dxfId="5">
      <formula>$S10="Trễ"</formula>
    </cfRule>
  </conditionalFormatting>
  <conditionalFormatting sqref="B10:H20">
    <cfRule type="expression" priority="32" dxfId="1">
      <formula>$S10="Đến ngày"</formula>
    </cfRule>
  </conditionalFormatting>
  <conditionalFormatting sqref="B10:H20">
    <cfRule type="expression" priority="31" dxfId="3">
      <formula>$S10="Nhận lại HS"</formula>
    </cfRule>
  </conditionalFormatting>
  <conditionalFormatting sqref="B10:H20">
    <cfRule type="expression" priority="30" dxfId="2">
      <formula>$S10="Trả lại HS"</formula>
    </cfRule>
  </conditionalFormatting>
  <conditionalFormatting sqref="B10:H20">
    <cfRule type="expression" priority="29" dxfId="1">
      <formula>$S10="Trả lại HS"</formula>
    </cfRule>
  </conditionalFormatting>
  <conditionalFormatting sqref="B10:H20">
    <cfRule type="expression" priority="28" dxfId="0">
      <formula>$S10="Trả lại HS"</formula>
    </cfRule>
  </conditionalFormatting>
  <conditionalFormatting sqref="I10:J20">
    <cfRule type="expression" priority="27" dxfId="6">
      <formula>$S10="Trước hạn"</formula>
    </cfRule>
  </conditionalFormatting>
  <conditionalFormatting sqref="I10:J20">
    <cfRule type="expression" priority="26" dxfId="6">
      <formula>$S10="Đúng hạn"</formula>
    </cfRule>
  </conditionalFormatting>
  <conditionalFormatting sqref="I10:J20">
    <cfRule type="expression" priority="25" dxfId="6">
      <formula>$S10="Quá hạn"</formula>
    </cfRule>
  </conditionalFormatting>
  <conditionalFormatting sqref="I10:J20">
    <cfRule type="expression" priority="24" dxfId="5">
      <formula>$S10="Trễ"</formula>
    </cfRule>
  </conditionalFormatting>
  <conditionalFormatting sqref="I10:J20">
    <cfRule type="expression" priority="23" dxfId="1">
      <formula>$S10="Đến ngày"</formula>
    </cfRule>
  </conditionalFormatting>
  <conditionalFormatting sqref="I10:J20">
    <cfRule type="expression" priority="22" dxfId="3">
      <formula>$S10="Nhận lại HS"</formula>
    </cfRule>
  </conditionalFormatting>
  <conditionalFormatting sqref="I10:J20">
    <cfRule type="expression" priority="21" dxfId="2">
      <formula>$S10="Trả lại HS"</formula>
    </cfRule>
  </conditionalFormatting>
  <conditionalFormatting sqref="I10:J20">
    <cfRule type="expression" priority="20" dxfId="1">
      <formula>$S10="Trả lại HS"</formula>
    </cfRule>
  </conditionalFormatting>
  <conditionalFormatting sqref="I10:J20">
    <cfRule type="expression" priority="19" dxfId="0">
      <formula>$S10="Trả lại HS"</formula>
    </cfRule>
  </conditionalFormatting>
  <conditionalFormatting sqref="N10:N20">
    <cfRule type="expression" priority="18" dxfId="6">
      <formula>$R10="Trước hạn"</formula>
    </cfRule>
  </conditionalFormatting>
  <conditionalFormatting sqref="N10:N20">
    <cfRule type="expression" priority="17" dxfId="6">
      <formula>$R10="Đúng hạn"</formula>
    </cfRule>
  </conditionalFormatting>
  <conditionalFormatting sqref="N10:N20">
    <cfRule type="expression" priority="16" dxfId="6">
      <formula>$R10="Quá hạn"</formula>
    </cfRule>
  </conditionalFormatting>
  <conditionalFormatting sqref="N10:N20">
    <cfRule type="expression" priority="15" dxfId="5">
      <formula>$R10="Trễ"</formula>
    </cfRule>
  </conditionalFormatting>
  <conditionalFormatting sqref="N10:N20">
    <cfRule type="expression" priority="14" dxfId="1">
      <formula>$R10="Đến ngày"</formula>
    </cfRule>
  </conditionalFormatting>
  <conditionalFormatting sqref="N10:N20">
    <cfRule type="expression" priority="13" dxfId="3">
      <formula>$R10="Nhận lại HS"</formula>
    </cfRule>
  </conditionalFormatting>
  <conditionalFormatting sqref="N10:N20">
    <cfRule type="expression" priority="12" dxfId="2">
      <formula>$R10="Trả lại HS"</formula>
    </cfRule>
  </conditionalFormatting>
  <conditionalFormatting sqref="N10:N20">
    <cfRule type="expression" priority="11" dxfId="1">
      <formula>$R10="Trả lại HS"</formula>
    </cfRule>
  </conditionalFormatting>
  <conditionalFormatting sqref="N10:N20">
    <cfRule type="expression" priority="10" dxfId="0">
      <formula>$R10="Trả lại HS"</formula>
    </cfRule>
  </conditionalFormatting>
  <conditionalFormatting sqref="K10:M20">
    <cfRule type="expression" priority="9" dxfId="6">
      <formula>$S10="Trước hạn"</formula>
    </cfRule>
  </conditionalFormatting>
  <conditionalFormatting sqref="K10:M20">
    <cfRule type="expression" priority="8" dxfId="6">
      <formula>$S10="Đúng hạn"</formula>
    </cfRule>
  </conditionalFormatting>
  <conditionalFormatting sqref="K10:M20">
    <cfRule type="expression" priority="7" dxfId="6">
      <formula>$S10="Quá hạn"</formula>
    </cfRule>
  </conditionalFormatting>
  <conditionalFormatting sqref="K10:M20">
    <cfRule type="expression" priority="6" dxfId="5">
      <formula>$S10="Trễ"</formula>
    </cfRule>
  </conditionalFormatting>
  <conditionalFormatting sqref="K10:M20">
    <cfRule type="expression" priority="5" dxfId="1">
      <formula>$S10="Đến ngày"</formula>
    </cfRule>
  </conditionalFormatting>
  <conditionalFormatting sqref="K10:M20">
    <cfRule type="expression" priority="4" dxfId="3">
      <formula>$S10="Nhận lại HS"</formula>
    </cfRule>
  </conditionalFormatting>
  <conditionalFormatting sqref="K10:M20">
    <cfRule type="expression" priority="3" dxfId="2">
      <formula>$S10="Trả lại HS"</formula>
    </cfRule>
  </conditionalFormatting>
  <conditionalFormatting sqref="K10:M20">
    <cfRule type="expression" priority="2" dxfId="1">
      <formula>$S10="Trả lại HS"</formula>
    </cfRule>
  </conditionalFormatting>
  <conditionalFormatting sqref="K10:M20">
    <cfRule type="expression" priority="1" dxfId="0">
      <formula>$S10="Trả lại HS"</formula>
    </cfRule>
  </conditionalFormatting>
  <dataValidations count="1">
    <dataValidation type="list" allowBlank="1" showInputMessage="1" showErrorMessage="1" sqref="F10 F12:F13 F15:F20">
      <formula1>"Anh,Bảo,Duy,Cảnh,Thanh,Thảo,Thương,Tuyên,Vũ"</formula1>
    </dataValidation>
  </dataValidations>
  <printOptions/>
  <pageMargins left="0.23" right="0.2" top="0.25" bottom="0.23" header="0.18" footer="0.2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O61"/>
  <sheetViews>
    <sheetView zoomScale="85" zoomScaleNormal="85" zoomScalePageLayoutView="0" workbookViewId="0" topLeftCell="A55">
      <selection activeCell="D19" sqref="D19"/>
    </sheetView>
  </sheetViews>
  <sheetFormatPr defaultColWidth="9.140625" defaultRowHeight="12.75"/>
  <cols>
    <col min="1" max="1" width="5.140625" style="9" customWidth="1"/>
    <col min="2" max="2" width="54.57421875" style="1" customWidth="1"/>
    <col min="3" max="3" width="9.57421875" style="1" customWidth="1"/>
    <col min="4" max="4" width="9.421875" style="1" customWidth="1"/>
    <col min="5" max="5" width="5.57421875" style="1" customWidth="1"/>
    <col min="6" max="6" width="8.00390625" style="1" customWidth="1"/>
    <col min="7" max="7" width="7.00390625" style="1" customWidth="1"/>
    <col min="8" max="8" width="5.8515625" style="1" bestFit="1" customWidth="1"/>
    <col min="9" max="16384" width="9.140625" style="1" customWidth="1"/>
  </cols>
  <sheetData>
    <row r="1" spans="1:8" ht="18.75">
      <c r="A1" s="81" t="s">
        <v>46</v>
      </c>
      <c r="B1" s="81"/>
      <c r="C1" s="81"/>
      <c r="D1" s="81"/>
      <c r="E1" s="81"/>
      <c r="F1" s="81"/>
      <c r="G1" s="81"/>
      <c r="H1" s="81"/>
    </row>
    <row r="2" spans="1:8" ht="19.5" customHeight="1">
      <c r="A2" s="82" t="s">
        <v>50</v>
      </c>
      <c r="B2" s="82"/>
      <c r="C2" s="82"/>
      <c r="D2" s="82"/>
      <c r="E2" s="82"/>
      <c r="F2" s="82"/>
      <c r="G2" s="82"/>
      <c r="H2" s="82"/>
    </row>
    <row r="3" spans="1:8" ht="5.25" customHeight="1">
      <c r="A3" s="24"/>
      <c r="B3" s="24"/>
      <c r="C3" s="24"/>
      <c r="D3" s="24"/>
      <c r="E3" s="24"/>
      <c r="F3" s="24"/>
      <c r="G3" s="24"/>
      <c r="H3" s="24"/>
    </row>
    <row r="4" spans="1:8" ht="18.75">
      <c r="A4" s="68" t="s">
        <v>0</v>
      </c>
      <c r="B4" s="68"/>
      <c r="C4" s="68"/>
      <c r="D4" s="68"/>
      <c r="E4" s="68"/>
      <c r="F4" s="68"/>
      <c r="G4" s="68"/>
      <c r="H4" s="68"/>
    </row>
    <row r="5" spans="1:14" ht="18.75">
      <c r="A5" s="68" t="s">
        <v>127</v>
      </c>
      <c r="B5" s="68"/>
      <c r="C5" s="68"/>
      <c r="D5" s="68"/>
      <c r="E5" s="68"/>
      <c r="F5" s="68"/>
      <c r="G5" s="68"/>
      <c r="H5" s="68"/>
      <c r="K5" s="39"/>
      <c r="L5" s="39"/>
      <c r="M5" s="39"/>
      <c r="N5" s="39"/>
    </row>
    <row r="6" spans="2:14" ht="7.5" customHeight="1" thickBot="1">
      <c r="B6" s="2"/>
      <c r="C6" s="2"/>
      <c r="D6" s="2"/>
      <c r="E6" s="2"/>
      <c r="F6" s="2"/>
      <c r="G6" s="2"/>
      <c r="H6" s="2"/>
      <c r="K6" s="39"/>
      <c r="L6" s="39"/>
      <c r="M6" s="39"/>
      <c r="N6" s="39"/>
    </row>
    <row r="7" spans="1:14" s="6" customFormat="1" ht="21" customHeight="1" thickTop="1">
      <c r="A7" s="83" t="s">
        <v>1</v>
      </c>
      <c r="B7" s="85" t="s">
        <v>15</v>
      </c>
      <c r="C7" s="87" t="s">
        <v>7</v>
      </c>
      <c r="D7" s="85" t="s">
        <v>8</v>
      </c>
      <c r="E7" s="85"/>
      <c r="F7" s="85"/>
      <c r="G7" s="85"/>
      <c r="H7" s="89" t="s">
        <v>12</v>
      </c>
      <c r="K7" s="40"/>
      <c r="L7" s="40"/>
      <c r="M7" s="40"/>
      <c r="N7" s="40"/>
    </row>
    <row r="8" spans="1:14" s="6" customFormat="1" ht="47.25" customHeight="1">
      <c r="A8" s="84"/>
      <c r="B8" s="86"/>
      <c r="C8" s="88"/>
      <c r="D8" s="30" t="s">
        <v>14</v>
      </c>
      <c r="E8" s="45" t="s">
        <v>9</v>
      </c>
      <c r="F8" s="30" t="s">
        <v>10</v>
      </c>
      <c r="G8" s="30" t="s">
        <v>11</v>
      </c>
      <c r="H8" s="90"/>
      <c r="K8" s="40"/>
      <c r="L8" s="91"/>
      <c r="M8" s="91"/>
      <c r="N8" s="40"/>
    </row>
    <row r="9" spans="1:14" s="4" customFormat="1" ht="13.5">
      <c r="A9" s="26">
        <v>1</v>
      </c>
      <c r="B9" s="27">
        <v>2</v>
      </c>
      <c r="C9" s="28">
        <v>3</v>
      </c>
      <c r="D9" s="27">
        <v>4</v>
      </c>
      <c r="E9" s="27">
        <v>5</v>
      </c>
      <c r="F9" s="27">
        <v>6</v>
      </c>
      <c r="G9" s="27">
        <v>7</v>
      </c>
      <c r="H9" s="29">
        <v>8</v>
      </c>
      <c r="K9" s="41"/>
      <c r="L9" s="92"/>
      <c r="M9" s="92"/>
      <c r="N9" s="41"/>
    </row>
    <row r="10" spans="1:14" ht="18.75">
      <c r="A10" s="10" t="s">
        <v>2</v>
      </c>
      <c r="B10" s="11" t="s">
        <v>20</v>
      </c>
      <c r="C10" s="12">
        <f>D10+E10+F10+G10+H10</f>
        <v>48</v>
      </c>
      <c r="D10" s="12">
        <f>D11+D12+D13+D14+D15</f>
        <v>48</v>
      </c>
      <c r="E10" s="12">
        <f>E11+E12+E13+E14+E15</f>
        <v>0</v>
      </c>
      <c r="F10" s="12">
        <f>F11+F12+F13+F14+F15</f>
        <v>0</v>
      </c>
      <c r="G10" s="12">
        <f>G11+G12+G13+G14+G15</f>
        <v>0</v>
      </c>
      <c r="H10" s="12">
        <f>H11+H12+H13+H14+H15</f>
        <v>0</v>
      </c>
      <c r="K10" s="39"/>
      <c r="L10" s="39"/>
      <c r="M10" s="39"/>
      <c r="N10" s="39"/>
    </row>
    <row r="11" spans="1:14" ht="18.75">
      <c r="A11" s="14">
        <v>1</v>
      </c>
      <c r="B11" s="15" t="s">
        <v>21</v>
      </c>
      <c r="C11" s="16">
        <v>2</v>
      </c>
      <c r="D11" s="16">
        <v>2</v>
      </c>
      <c r="E11" s="16"/>
      <c r="F11" s="16"/>
      <c r="G11" s="16"/>
      <c r="H11" s="17"/>
      <c r="K11" s="39"/>
      <c r="L11" s="39"/>
      <c r="M11" s="39"/>
      <c r="N11" s="39"/>
    </row>
    <row r="12" spans="1:8" ht="18.75">
      <c r="A12" s="14">
        <v>2</v>
      </c>
      <c r="B12" s="15" t="s">
        <v>53</v>
      </c>
      <c r="C12" s="16">
        <v>40</v>
      </c>
      <c r="D12" s="16">
        <v>40</v>
      </c>
      <c r="E12" s="16"/>
      <c r="F12" s="16"/>
      <c r="G12" s="16"/>
      <c r="H12" s="17"/>
    </row>
    <row r="13" spans="1:8" ht="18.75">
      <c r="A13" s="14">
        <v>3</v>
      </c>
      <c r="B13" s="15" t="s">
        <v>37</v>
      </c>
      <c r="C13" s="16">
        <v>6</v>
      </c>
      <c r="D13" s="16">
        <v>6</v>
      </c>
      <c r="E13" s="16"/>
      <c r="F13" s="16"/>
      <c r="G13" s="16"/>
      <c r="H13" s="17"/>
    </row>
    <row r="14" spans="1:8" ht="18.75">
      <c r="A14" s="14">
        <v>4</v>
      </c>
      <c r="B14" s="15" t="s">
        <v>54</v>
      </c>
      <c r="C14" s="16"/>
      <c r="D14" s="16"/>
      <c r="E14" s="16"/>
      <c r="F14" s="16"/>
      <c r="G14" s="16"/>
      <c r="H14" s="17"/>
    </row>
    <row r="15" spans="1:8" ht="18.75">
      <c r="A15" s="14">
        <v>5</v>
      </c>
      <c r="B15" s="15" t="s">
        <v>57</v>
      </c>
      <c r="C15" s="16"/>
      <c r="D15" s="16"/>
      <c r="E15" s="16"/>
      <c r="F15" s="16"/>
      <c r="G15" s="16"/>
      <c r="H15" s="17"/>
    </row>
    <row r="16" spans="1:8" s="3" customFormat="1" ht="18.75">
      <c r="A16" s="10" t="s">
        <v>3</v>
      </c>
      <c r="B16" s="11" t="s">
        <v>22</v>
      </c>
      <c r="C16" s="12">
        <f aca="true" t="shared" si="0" ref="C16:H16">C17+C18+C19+C20+C21</f>
        <v>62</v>
      </c>
      <c r="D16" s="12">
        <f t="shared" si="0"/>
        <v>7</v>
      </c>
      <c r="E16" s="12">
        <f t="shared" si="0"/>
        <v>0</v>
      </c>
      <c r="F16" s="12">
        <f t="shared" si="0"/>
        <v>44</v>
      </c>
      <c r="G16" s="12">
        <f t="shared" si="0"/>
        <v>0</v>
      </c>
      <c r="H16" s="12">
        <f t="shared" si="0"/>
        <v>11</v>
      </c>
    </row>
    <row r="17" spans="1:8" ht="18.75">
      <c r="A17" s="14">
        <v>1</v>
      </c>
      <c r="B17" s="15" t="s">
        <v>93</v>
      </c>
      <c r="C17" s="12">
        <v>42</v>
      </c>
      <c r="D17" s="16">
        <v>5</v>
      </c>
      <c r="E17" s="16"/>
      <c r="F17" s="16">
        <v>31</v>
      </c>
      <c r="G17" s="16"/>
      <c r="H17" s="17">
        <v>6</v>
      </c>
    </row>
    <row r="18" spans="1:8" ht="18.75">
      <c r="A18" s="14">
        <v>2</v>
      </c>
      <c r="B18" s="15" t="s">
        <v>91</v>
      </c>
      <c r="C18" s="12">
        <v>8</v>
      </c>
      <c r="D18" s="16"/>
      <c r="E18" s="16"/>
      <c r="F18" s="16">
        <v>8</v>
      </c>
      <c r="G18" s="16"/>
      <c r="H18" s="17"/>
    </row>
    <row r="19" spans="1:8" ht="18.75">
      <c r="A19" s="14">
        <v>3</v>
      </c>
      <c r="B19" s="15" t="s">
        <v>92</v>
      </c>
      <c r="C19" s="12">
        <v>12</v>
      </c>
      <c r="D19" s="16">
        <v>2</v>
      </c>
      <c r="E19" s="16"/>
      <c r="F19" s="16">
        <v>5</v>
      </c>
      <c r="G19" s="16"/>
      <c r="H19" s="17">
        <v>5</v>
      </c>
    </row>
    <row r="20" spans="1:8" ht="33">
      <c r="A20" s="14">
        <v>4</v>
      </c>
      <c r="B20" s="20" t="s">
        <v>52</v>
      </c>
      <c r="C20" s="12"/>
      <c r="D20" s="16">
        <v>0</v>
      </c>
      <c r="E20" s="16"/>
      <c r="F20" s="16"/>
      <c r="G20" s="16"/>
      <c r="H20" s="17"/>
    </row>
    <row r="21" spans="1:8" ht="18.75">
      <c r="A21" s="14">
        <v>5</v>
      </c>
      <c r="B21" s="15" t="s">
        <v>19</v>
      </c>
      <c r="C21" s="12"/>
      <c r="D21" s="16"/>
      <c r="E21" s="16"/>
      <c r="F21" s="16"/>
      <c r="G21" s="16"/>
      <c r="H21" s="17"/>
    </row>
    <row r="22" spans="1:8" s="3" customFormat="1" ht="18.75">
      <c r="A22" s="10" t="s">
        <v>4</v>
      </c>
      <c r="B22" s="11" t="s">
        <v>31</v>
      </c>
      <c r="C22" s="12">
        <v>0</v>
      </c>
      <c r="D22" s="12"/>
      <c r="E22" s="12"/>
      <c r="F22" s="12">
        <v>0</v>
      </c>
      <c r="G22" s="12">
        <f>H22+I22+J22+K22+L22</f>
        <v>0</v>
      </c>
      <c r="H22" s="12">
        <f>I22+J22+K22+L22+M22</f>
        <v>0</v>
      </c>
    </row>
    <row r="23" spans="1:8" ht="18.75">
      <c r="A23" s="10" t="s">
        <v>5</v>
      </c>
      <c r="B23" s="11" t="s">
        <v>32</v>
      </c>
      <c r="C23" s="12">
        <v>0</v>
      </c>
      <c r="D23" s="12">
        <v>0</v>
      </c>
      <c r="E23" s="12">
        <f>E24+E25</f>
        <v>0</v>
      </c>
      <c r="F23" s="12">
        <f>F24+F25</f>
        <v>0</v>
      </c>
      <c r="G23" s="12">
        <f>G24+G25</f>
        <v>0</v>
      </c>
      <c r="H23" s="12">
        <f>H24+H25</f>
        <v>0</v>
      </c>
    </row>
    <row r="24" spans="1:8" ht="18.75">
      <c r="A24" s="34">
        <v>1</v>
      </c>
      <c r="B24" s="35" t="s">
        <v>47</v>
      </c>
      <c r="C24" s="16"/>
      <c r="D24" s="16"/>
      <c r="E24" s="16"/>
      <c r="F24" s="16"/>
      <c r="G24" s="16"/>
      <c r="H24" s="17"/>
    </row>
    <row r="25" spans="1:8" ht="18.75">
      <c r="A25" s="34">
        <v>2</v>
      </c>
      <c r="B25" s="35" t="s">
        <v>58</v>
      </c>
      <c r="C25" s="16"/>
      <c r="D25" s="16"/>
      <c r="E25" s="16"/>
      <c r="F25" s="16"/>
      <c r="G25" s="16"/>
      <c r="H25" s="17"/>
    </row>
    <row r="26" spans="1:8" s="7" customFormat="1" ht="18.75">
      <c r="A26" s="18" t="s">
        <v>6</v>
      </c>
      <c r="B26" s="11" t="s">
        <v>17</v>
      </c>
      <c r="C26" s="19">
        <f>D26+E26+F26+G26+H26</f>
        <v>1005</v>
      </c>
      <c r="D26" s="19">
        <f>D27+D28+D29+D30+D31+D32+D33+D34+D35</f>
        <v>420</v>
      </c>
      <c r="E26" s="19">
        <f>E27+E28+E29+E30+E31+E32+E33+E34+E35</f>
        <v>0</v>
      </c>
      <c r="F26" s="19">
        <f>F27+F28+F29+F30+F31+F32+F33+F34+F35</f>
        <v>538</v>
      </c>
      <c r="G26" s="19">
        <f>G27+G28+G29+G30+G31+G32+G33+G34+G35</f>
        <v>11</v>
      </c>
      <c r="H26" s="25">
        <f>H27+H28+H29+H30+H31+H32+H33+H34+H35</f>
        <v>36</v>
      </c>
    </row>
    <row r="27" spans="1:15" s="8" customFormat="1" ht="51.75" customHeight="1">
      <c r="A27" s="14">
        <v>1</v>
      </c>
      <c r="B27" s="20" t="s">
        <v>45</v>
      </c>
      <c r="C27" s="21">
        <v>18</v>
      </c>
      <c r="D27" s="21"/>
      <c r="E27" s="21"/>
      <c r="F27" s="21">
        <v>18</v>
      </c>
      <c r="G27" s="21"/>
      <c r="H27" s="22"/>
      <c r="O27" s="21"/>
    </row>
    <row r="28" spans="1:15" s="8" customFormat="1" ht="16.5">
      <c r="A28" s="14">
        <v>2</v>
      </c>
      <c r="B28" s="15" t="s">
        <v>38</v>
      </c>
      <c r="C28" s="21">
        <v>50</v>
      </c>
      <c r="D28" s="21">
        <v>3</v>
      </c>
      <c r="E28" s="21"/>
      <c r="F28" s="21">
        <v>45</v>
      </c>
      <c r="G28" s="21"/>
      <c r="H28" s="22">
        <v>2</v>
      </c>
      <c r="O28" s="21"/>
    </row>
    <row r="29" spans="1:15" s="8" customFormat="1" ht="33">
      <c r="A29" s="14">
        <v>3</v>
      </c>
      <c r="B29" s="20" t="s">
        <v>40</v>
      </c>
      <c r="C29" s="21">
        <v>15</v>
      </c>
      <c r="D29" s="21"/>
      <c r="E29" s="21"/>
      <c r="F29" s="21">
        <v>15</v>
      </c>
      <c r="G29" s="21"/>
      <c r="H29" s="22"/>
      <c r="O29" s="21"/>
    </row>
    <row r="30" spans="1:15" s="8" customFormat="1" ht="43.5" customHeight="1">
      <c r="A30" s="14">
        <v>4</v>
      </c>
      <c r="B30" s="20" t="s">
        <v>64</v>
      </c>
      <c r="C30" s="21">
        <v>5</v>
      </c>
      <c r="D30" s="21"/>
      <c r="E30" s="21"/>
      <c r="F30" s="21">
        <v>5</v>
      </c>
      <c r="G30" s="21"/>
      <c r="H30" s="22"/>
      <c r="O30" s="21"/>
    </row>
    <row r="31" spans="1:15" s="8" customFormat="1" ht="16.5">
      <c r="A31" s="14">
        <v>5</v>
      </c>
      <c r="B31" s="15" t="s">
        <v>65</v>
      </c>
      <c r="C31" s="21">
        <v>75</v>
      </c>
      <c r="D31" s="21"/>
      <c r="E31" s="21"/>
      <c r="F31" s="21">
        <v>70</v>
      </c>
      <c r="G31" s="21"/>
      <c r="H31" s="22">
        <v>5</v>
      </c>
      <c r="O31" s="21"/>
    </row>
    <row r="32" spans="1:15" s="8" customFormat="1" ht="115.5">
      <c r="A32" s="14">
        <v>6</v>
      </c>
      <c r="B32" s="20" t="s">
        <v>42</v>
      </c>
      <c r="C32" s="21">
        <v>687</v>
      </c>
      <c r="D32" s="21">
        <v>263</v>
      </c>
      <c r="E32" s="21">
        <v>0</v>
      </c>
      <c r="F32" s="21">
        <v>384</v>
      </c>
      <c r="G32" s="21">
        <v>11</v>
      </c>
      <c r="H32" s="22">
        <v>29</v>
      </c>
      <c r="O32" s="21"/>
    </row>
    <row r="33" spans="1:15" s="8" customFormat="1" ht="16.5" hidden="1">
      <c r="A33" s="14">
        <v>7</v>
      </c>
      <c r="B33" s="15" t="s">
        <v>39</v>
      </c>
      <c r="C33" s="21"/>
      <c r="D33" s="21"/>
      <c r="E33" s="21"/>
      <c r="F33" s="21"/>
      <c r="G33" s="21"/>
      <c r="H33" s="22"/>
      <c r="O33" s="21"/>
    </row>
    <row r="34" spans="1:15" s="8" customFormat="1" ht="49.5" customHeight="1">
      <c r="A34" s="14">
        <v>7</v>
      </c>
      <c r="B34" s="20" t="s">
        <v>41</v>
      </c>
      <c r="C34" s="21">
        <v>1</v>
      </c>
      <c r="D34" s="21">
        <v>0</v>
      </c>
      <c r="E34" s="21"/>
      <c r="F34" s="21">
        <v>1</v>
      </c>
      <c r="G34" s="21"/>
      <c r="H34" s="22"/>
      <c r="O34" s="21"/>
    </row>
    <row r="35" spans="1:8" s="8" customFormat="1" ht="33">
      <c r="A35" s="14">
        <v>8</v>
      </c>
      <c r="B35" s="20" t="s">
        <v>43</v>
      </c>
      <c r="C35" s="21">
        <v>154</v>
      </c>
      <c r="D35" s="21">
        <v>154</v>
      </c>
      <c r="E35" s="21"/>
      <c r="F35" s="21"/>
      <c r="G35" s="21"/>
      <c r="H35" s="22"/>
    </row>
    <row r="36" spans="1:8" s="5" customFormat="1" ht="18.75">
      <c r="A36" s="10" t="s">
        <v>18</v>
      </c>
      <c r="B36" s="11" t="s">
        <v>23</v>
      </c>
      <c r="C36" s="12">
        <v>0</v>
      </c>
      <c r="D36" s="12">
        <v>0</v>
      </c>
      <c r="E36" s="12">
        <v>0</v>
      </c>
      <c r="F36" s="12">
        <v>0</v>
      </c>
      <c r="G36" s="12">
        <v>0</v>
      </c>
      <c r="H36" s="12">
        <v>0</v>
      </c>
    </row>
    <row r="37" spans="1:8" s="5" customFormat="1" ht="18.75">
      <c r="A37" s="34">
        <v>3</v>
      </c>
      <c r="B37" s="36" t="s">
        <v>56</v>
      </c>
      <c r="C37" s="12"/>
      <c r="D37" s="42"/>
      <c r="E37" s="12"/>
      <c r="F37" s="12"/>
      <c r="G37" s="12"/>
      <c r="H37" s="13"/>
    </row>
    <row r="38" spans="1:8" s="5" customFormat="1" ht="33" hidden="1">
      <c r="A38" s="14">
        <v>3</v>
      </c>
      <c r="B38" s="20" t="s">
        <v>44</v>
      </c>
      <c r="C38" s="16"/>
      <c r="D38" s="16"/>
      <c r="E38" s="16"/>
      <c r="F38" s="16"/>
      <c r="G38" s="12"/>
      <c r="H38" s="13"/>
    </row>
    <row r="39" spans="1:8" s="5" customFormat="1" ht="18.75">
      <c r="A39" s="10" t="s">
        <v>24</v>
      </c>
      <c r="B39" s="11" t="s">
        <v>16</v>
      </c>
      <c r="C39" s="12">
        <f aca="true" t="shared" si="1" ref="C39:H39">C40</f>
        <v>2</v>
      </c>
      <c r="D39" s="12">
        <f t="shared" si="1"/>
        <v>2</v>
      </c>
      <c r="E39" s="12">
        <f t="shared" si="1"/>
        <v>0</v>
      </c>
      <c r="F39" s="12">
        <f t="shared" si="1"/>
        <v>0</v>
      </c>
      <c r="G39" s="12">
        <f t="shared" si="1"/>
        <v>0</v>
      </c>
      <c r="H39" s="12">
        <f t="shared" si="1"/>
        <v>0</v>
      </c>
    </row>
    <row r="40" spans="1:8" s="38" customFormat="1" ht="18.75">
      <c r="A40" s="14">
        <v>1</v>
      </c>
      <c r="B40" s="20" t="s">
        <v>63</v>
      </c>
      <c r="C40" s="16">
        <v>2</v>
      </c>
      <c r="D40" s="21">
        <v>2</v>
      </c>
      <c r="E40" s="21"/>
      <c r="F40" s="21"/>
      <c r="G40" s="21"/>
      <c r="H40" s="22"/>
    </row>
    <row r="41" spans="1:8" s="5" customFormat="1" ht="18.75">
      <c r="A41" s="10" t="s">
        <v>25</v>
      </c>
      <c r="B41" s="11" t="s">
        <v>26</v>
      </c>
      <c r="C41" s="12">
        <f aca="true" t="shared" si="2" ref="C41:H41">C42</f>
        <v>1</v>
      </c>
      <c r="D41" s="12">
        <f t="shared" si="2"/>
        <v>1</v>
      </c>
      <c r="E41" s="12">
        <f t="shared" si="2"/>
        <v>0</v>
      </c>
      <c r="F41" s="12">
        <f t="shared" si="2"/>
        <v>0</v>
      </c>
      <c r="G41" s="12">
        <f t="shared" si="2"/>
        <v>0</v>
      </c>
      <c r="H41" s="13">
        <f t="shared" si="2"/>
        <v>0</v>
      </c>
    </row>
    <row r="42" spans="1:8" s="5" customFormat="1" ht="37.5">
      <c r="A42" s="10">
        <v>1</v>
      </c>
      <c r="B42" s="36" t="s">
        <v>51</v>
      </c>
      <c r="C42" s="16">
        <v>1</v>
      </c>
      <c r="D42" s="16">
        <v>1</v>
      </c>
      <c r="E42" s="12"/>
      <c r="F42" s="12"/>
      <c r="G42" s="12"/>
      <c r="H42" s="13"/>
    </row>
    <row r="43" spans="1:8" s="5" customFormat="1" ht="18.75">
      <c r="A43" s="10" t="s">
        <v>27</v>
      </c>
      <c r="B43" s="44" t="s">
        <v>59</v>
      </c>
      <c r="C43" s="12">
        <f aca="true" t="shared" si="3" ref="C43:H43">C44+C45+C46+C47</f>
        <v>158</v>
      </c>
      <c r="D43" s="12">
        <f t="shared" si="3"/>
        <v>158</v>
      </c>
      <c r="E43" s="12">
        <f t="shared" si="3"/>
        <v>0</v>
      </c>
      <c r="F43" s="12">
        <f t="shared" si="3"/>
        <v>0</v>
      </c>
      <c r="G43" s="12">
        <f t="shared" si="3"/>
        <v>0</v>
      </c>
      <c r="H43" s="12">
        <f t="shared" si="3"/>
        <v>0</v>
      </c>
    </row>
    <row r="44" spans="1:8" s="2" customFormat="1" ht="75">
      <c r="A44" s="34">
        <v>1</v>
      </c>
      <c r="B44" s="36" t="s">
        <v>60</v>
      </c>
      <c r="C44" s="16">
        <v>116</v>
      </c>
      <c r="D44" s="16">
        <v>116</v>
      </c>
      <c r="E44" s="16"/>
      <c r="F44" s="16"/>
      <c r="G44" s="16"/>
      <c r="H44" s="43"/>
    </row>
    <row r="45" spans="1:8" s="2" customFormat="1" ht="56.25">
      <c r="A45" s="34">
        <v>2</v>
      </c>
      <c r="B45" s="36" t="s">
        <v>61</v>
      </c>
      <c r="C45" s="16"/>
      <c r="D45" s="16"/>
      <c r="E45" s="16"/>
      <c r="F45" s="16"/>
      <c r="G45" s="16"/>
      <c r="H45" s="43"/>
    </row>
    <row r="46" spans="1:8" s="2" customFormat="1" ht="56.25">
      <c r="A46" s="34">
        <v>3</v>
      </c>
      <c r="B46" s="36" t="s">
        <v>62</v>
      </c>
      <c r="C46" s="16">
        <v>23</v>
      </c>
      <c r="D46" s="16">
        <v>23</v>
      </c>
      <c r="E46" s="16"/>
      <c r="F46" s="16">
        <v>0</v>
      </c>
      <c r="G46" s="16"/>
      <c r="H46" s="43"/>
    </row>
    <row r="47" spans="1:8" s="2" customFormat="1" ht="56.25">
      <c r="A47" s="34">
        <v>4</v>
      </c>
      <c r="B47" s="36" t="s">
        <v>66</v>
      </c>
      <c r="C47" s="16">
        <v>19</v>
      </c>
      <c r="D47" s="16">
        <v>19</v>
      </c>
      <c r="E47" s="16"/>
      <c r="F47" s="16"/>
      <c r="G47" s="16"/>
      <c r="H47" s="43"/>
    </row>
    <row r="48" spans="1:8" s="5" customFormat="1" ht="18.75">
      <c r="A48" s="10" t="s">
        <v>27</v>
      </c>
      <c r="B48" s="11" t="s">
        <v>28</v>
      </c>
      <c r="C48" s="12">
        <f aca="true" t="shared" si="4" ref="C48:H48">C49+C50+C51+C52+C53</f>
        <v>478</v>
      </c>
      <c r="D48" s="12">
        <f t="shared" si="4"/>
        <v>478</v>
      </c>
      <c r="E48" s="12">
        <f t="shared" si="4"/>
        <v>0</v>
      </c>
      <c r="F48" s="12">
        <f t="shared" si="4"/>
        <v>0</v>
      </c>
      <c r="G48" s="12">
        <f t="shared" si="4"/>
        <v>0</v>
      </c>
      <c r="H48" s="12">
        <f t="shared" si="4"/>
        <v>0</v>
      </c>
    </row>
    <row r="49" spans="1:8" ht="51" customHeight="1">
      <c r="A49" s="14">
        <v>1</v>
      </c>
      <c r="B49" s="20" t="s">
        <v>33</v>
      </c>
      <c r="C49" s="16">
        <v>445</v>
      </c>
      <c r="D49" s="16">
        <v>445</v>
      </c>
      <c r="E49" s="16"/>
      <c r="F49" s="16"/>
      <c r="G49" s="16"/>
      <c r="H49" s="17"/>
    </row>
    <row r="50" spans="1:8" ht="50.25">
      <c r="A50" s="14">
        <v>2</v>
      </c>
      <c r="B50" s="23" t="s">
        <v>34</v>
      </c>
      <c r="C50" s="16">
        <v>14</v>
      </c>
      <c r="D50" s="16">
        <v>14</v>
      </c>
      <c r="E50" s="16"/>
      <c r="F50" s="16"/>
      <c r="G50" s="16"/>
      <c r="H50" s="17"/>
    </row>
    <row r="51" spans="1:8" ht="66.75">
      <c r="A51" s="14">
        <v>3</v>
      </c>
      <c r="B51" s="23" t="s">
        <v>35</v>
      </c>
      <c r="C51" s="16">
        <v>6</v>
      </c>
      <c r="D51" s="16">
        <v>6</v>
      </c>
      <c r="E51" s="16"/>
      <c r="F51" s="16"/>
      <c r="G51" s="16"/>
      <c r="H51" s="17"/>
    </row>
    <row r="52" spans="1:8" ht="30.75" customHeight="1">
      <c r="A52" s="14">
        <v>4</v>
      </c>
      <c r="B52" s="23" t="s">
        <v>36</v>
      </c>
      <c r="C52" s="16">
        <v>9</v>
      </c>
      <c r="D52" s="16">
        <v>9</v>
      </c>
      <c r="E52" s="16"/>
      <c r="F52" s="16"/>
      <c r="G52" s="16"/>
      <c r="H52" s="17"/>
    </row>
    <row r="53" spans="1:8" ht="18.75">
      <c r="A53" s="14">
        <v>5</v>
      </c>
      <c r="B53" s="20" t="s">
        <v>90</v>
      </c>
      <c r="C53" s="16">
        <v>4</v>
      </c>
      <c r="D53" s="16">
        <v>4</v>
      </c>
      <c r="E53" s="16"/>
      <c r="F53" s="16"/>
      <c r="G53" s="16"/>
      <c r="H53" s="17"/>
    </row>
    <row r="54" spans="1:8" s="3" customFormat="1" ht="18.75">
      <c r="A54" s="31" t="s">
        <v>29</v>
      </c>
      <c r="B54" s="32" t="s">
        <v>30</v>
      </c>
      <c r="C54" s="33">
        <v>0</v>
      </c>
      <c r="D54" s="33">
        <v>0</v>
      </c>
      <c r="E54" s="33">
        <v>0</v>
      </c>
      <c r="F54" s="33">
        <v>0</v>
      </c>
      <c r="G54" s="33">
        <v>0</v>
      </c>
      <c r="H54" s="33">
        <v>0</v>
      </c>
    </row>
    <row r="55" spans="1:8" ht="19.5" thickBot="1">
      <c r="A55" s="93" t="s">
        <v>13</v>
      </c>
      <c r="B55" s="94"/>
      <c r="C55" s="37">
        <f>C54+C48+C43+C41+C26+C16+C10</f>
        <v>1752</v>
      </c>
      <c r="D55" s="37">
        <f>D54+D48+D43+D41+D26+D16+D10</f>
        <v>1112</v>
      </c>
      <c r="E55" s="37">
        <f>E54+E48+E43+E41+E26+E16+E10</f>
        <v>0</v>
      </c>
      <c r="F55" s="37">
        <f>F54+F48+F43+F41+F26+F16+F10</f>
        <v>582</v>
      </c>
      <c r="G55" s="37">
        <f>G54+G48+G43+G41+G26+G16+G10</f>
        <v>11</v>
      </c>
      <c r="H55" s="37">
        <f>H54+H48+H43+H41+H26+H16+H10</f>
        <v>47</v>
      </c>
    </row>
    <row r="56" spans="1:10" ht="307.5" customHeight="1" thickTop="1">
      <c r="A56" s="95" t="s">
        <v>126</v>
      </c>
      <c r="B56" s="95"/>
      <c r="C56" s="95"/>
      <c r="D56" s="95"/>
      <c r="E56" s="95"/>
      <c r="F56" s="95"/>
      <c r="G56" s="95"/>
      <c r="H56" s="95"/>
      <c r="J56" s="1" t="s">
        <v>55</v>
      </c>
    </row>
    <row r="57" spans="3:8" ht="18.75">
      <c r="C57" s="67" t="s">
        <v>48</v>
      </c>
      <c r="D57" s="67"/>
      <c r="E57" s="67"/>
      <c r="F57" s="67"/>
      <c r="G57" s="67"/>
      <c r="H57" s="67"/>
    </row>
    <row r="58" spans="3:8" ht="18.75">
      <c r="C58" s="2"/>
      <c r="D58" s="2"/>
      <c r="E58" s="2"/>
      <c r="F58" s="2"/>
      <c r="G58" s="2"/>
      <c r="H58" s="2"/>
    </row>
    <row r="60" ht="0.75" customHeight="1"/>
    <row r="61" spans="3:8" ht="18.75">
      <c r="C61" s="68" t="s">
        <v>49</v>
      </c>
      <c r="D61" s="68"/>
      <c r="E61" s="68"/>
      <c r="F61" s="68"/>
      <c r="G61" s="68"/>
      <c r="H61" s="68"/>
    </row>
  </sheetData>
  <sheetProtection/>
  <mergeCells count="15">
    <mergeCell ref="L8:L9"/>
    <mergeCell ref="M8:M9"/>
    <mergeCell ref="A55:B55"/>
    <mergeCell ref="A56:H56"/>
    <mergeCell ref="C57:H57"/>
    <mergeCell ref="C61:H61"/>
    <mergeCell ref="A1:H1"/>
    <mergeCell ref="A2:H2"/>
    <mergeCell ref="A4:H4"/>
    <mergeCell ref="A5:H5"/>
    <mergeCell ref="A7:A8"/>
    <mergeCell ref="B7:B8"/>
    <mergeCell ref="C7:C8"/>
    <mergeCell ref="D7:G7"/>
    <mergeCell ref="H7:H8"/>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VHL</cp:lastModifiedBy>
  <cp:lastPrinted>2021-04-26T07:22:00Z</cp:lastPrinted>
  <dcterms:created xsi:type="dcterms:W3CDTF">2016-06-27T02:09:55Z</dcterms:created>
  <dcterms:modified xsi:type="dcterms:W3CDTF">2022-03-24T20:48:29Z</dcterms:modified>
  <cp:category/>
  <cp:version/>
  <cp:contentType/>
  <cp:contentStatus/>
</cp:coreProperties>
</file>